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60" windowWidth="19440" windowHeight="4860" tabRatio="845"/>
  </bookViews>
  <sheets>
    <sheet name="Counterweight" sheetId="24" r:id="rId1"/>
    <sheet name="ABI" sheetId="21" r:id="rId2"/>
    <sheet name="SmokingCessation" sheetId="22" r:id="rId3"/>
    <sheet name="TobaccoTax" sheetId="23" r:id="rId4"/>
    <sheet name="Income" sheetId="26" r:id="rId5"/>
  </sheets>
  <calcPr calcId="145621"/>
</workbook>
</file>

<file path=xl/calcChain.xml><?xml version="1.0" encoding="utf-8"?>
<calcChain xmlns="http://schemas.openxmlformats.org/spreadsheetml/2006/main">
  <c r="C98" i="21" l="1"/>
  <c r="D98" i="21"/>
  <c r="C97" i="21"/>
  <c r="D97" i="21"/>
  <c r="M78" i="24" l="1"/>
  <c r="N78" i="24"/>
  <c r="L78" i="24"/>
  <c r="M77" i="24"/>
  <c r="N77" i="24"/>
  <c r="L77" i="24"/>
  <c r="B101" i="24"/>
  <c r="B102" i="24" s="1"/>
  <c r="C101" i="24"/>
  <c r="C102" i="24" s="1"/>
  <c r="B98" i="24"/>
  <c r="B97" i="24"/>
  <c r="C97" i="24"/>
  <c r="C98" i="24" s="1"/>
  <c r="B91" i="24"/>
  <c r="B92" i="24" s="1"/>
  <c r="C91" i="24"/>
  <c r="C92" i="24" s="1"/>
  <c r="B87" i="24"/>
  <c r="B88" i="24" s="1"/>
  <c r="C87" i="24"/>
  <c r="C88" i="24" s="1"/>
  <c r="B81" i="24"/>
  <c r="B82" i="24" s="1"/>
  <c r="C81" i="24"/>
  <c r="C82" i="24" s="1"/>
  <c r="B77" i="24"/>
  <c r="B78" i="24" s="1"/>
  <c r="C77" i="24"/>
  <c r="C78" i="24" s="1"/>
  <c r="B71" i="24"/>
  <c r="B72" i="24" s="1"/>
  <c r="C71" i="24"/>
  <c r="C72" i="24" s="1"/>
  <c r="B68" i="24"/>
  <c r="B67" i="24"/>
  <c r="C67" i="24"/>
  <c r="C68" i="24" s="1"/>
  <c r="B61" i="24"/>
  <c r="B60" i="24"/>
  <c r="C60" i="24"/>
  <c r="C61" i="24" s="1"/>
  <c r="B56" i="24"/>
  <c r="B57" i="24" s="1"/>
  <c r="C56" i="24"/>
  <c r="C57" i="24" s="1"/>
  <c r="B51" i="24"/>
  <c r="B50" i="24"/>
  <c r="C50" i="24"/>
  <c r="C51" i="24" s="1"/>
  <c r="B47" i="24"/>
  <c r="B46" i="24"/>
  <c r="C46" i="24"/>
  <c r="C47" i="24" s="1"/>
  <c r="B40" i="24"/>
  <c r="B41" i="24" s="1"/>
  <c r="C40" i="24"/>
  <c r="C41" i="24" s="1"/>
  <c r="B36" i="24"/>
  <c r="B37" i="24" s="1"/>
  <c r="C36" i="24"/>
  <c r="C37" i="24" s="1"/>
  <c r="B30" i="24"/>
  <c r="B31" i="24" s="1"/>
  <c r="C30" i="24"/>
  <c r="C31" i="24" s="1"/>
  <c r="G82" i="24" l="1"/>
  <c r="H82" i="24"/>
  <c r="G81" i="24"/>
  <c r="H81" i="24"/>
  <c r="G78" i="24"/>
  <c r="H78" i="24"/>
  <c r="G77" i="24"/>
  <c r="H77" i="24"/>
  <c r="G72" i="24"/>
  <c r="H72" i="24"/>
  <c r="G71" i="24"/>
  <c r="H71" i="24"/>
  <c r="G68" i="24"/>
  <c r="H68" i="24"/>
  <c r="G67" i="24"/>
  <c r="H67" i="24"/>
  <c r="G41" i="24"/>
  <c r="H41" i="24"/>
  <c r="G40" i="24"/>
  <c r="H40" i="24"/>
  <c r="G37" i="24"/>
  <c r="H37" i="24"/>
  <c r="G36" i="24"/>
  <c r="H36" i="24"/>
  <c r="G31" i="24"/>
  <c r="H31" i="24"/>
  <c r="G30" i="24"/>
  <c r="H30" i="24"/>
  <c r="G27" i="24"/>
  <c r="H27" i="24"/>
  <c r="G26" i="24"/>
  <c r="H26" i="24"/>
  <c r="M102" i="24" l="1"/>
  <c r="N102" i="24"/>
  <c r="M101" i="24"/>
  <c r="N101" i="24"/>
  <c r="M98" i="24"/>
  <c r="N98" i="24"/>
  <c r="M97" i="24"/>
  <c r="N97" i="24"/>
  <c r="M92" i="24"/>
  <c r="N92" i="24"/>
  <c r="M91" i="24"/>
  <c r="N91" i="24"/>
  <c r="M88" i="24"/>
  <c r="N88" i="24"/>
  <c r="M87" i="24"/>
  <c r="N87" i="24"/>
  <c r="M82" i="24"/>
  <c r="N82" i="24"/>
  <c r="L82" i="24"/>
  <c r="M81" i="24"/>
  <c r="N81" i="24"/>
  <c r="L81" i="24"/>
  <c r="M72" i="24"/>
  <c r="N72" i="24"/>
  <c r="L72" i="24"/>
  <c r="M71" i="24"/>
  <c r="N71" i="24"/>
  <c r="L71" i="24"/>
  <c r="N68" i="24"/>
  <c r="L68" i="24"/>
  <c r="M67" i="24"/>
  <c r="M68" i="24" s="1"/>
  <c r="N67" i="24"/>
  <c r="L67" i="24"/>
  <c r="M61" i="24"/>
  <c r="N61" i="24"/>
  <c r="M60" i="24"/>
  <c r="N60" i="24"/>
  <c r="M57" i="24"/>
  <c r="N57" i="24"/>
  <c r="M56" i="24"/>
  <c r="N56" i="24"/>
  <c r="M51" i="24"/>
  <c r="N51" i="24"/>
  <c r="M50" i="24"/>
  <c r="N50" i="24"/>
  <c r="M47" i="24"/>
  <c r="N47" i="24"/>
  <c r="M46" i="24"/>
  <c r="N46" i="24"/>
  <c r="M41" i="24"/>
  <c r="N41" i="24"/>
  <c r="L41" i="24"/>
  <c r="M40" i="24"/>
  <c r="N40" i="24"/>
  <c r="L40" i="24"/>
  <c r="M37" i="24"/>
  <c r="N37" i="24"/>
  <c r="L37" i="24"/>
  <c r="M36" i="24"/>
  <c r="N36" i="24"/>
  <c r="L36" i="24"/>
  <c r="M31" i="24"/>
  <c r="N31" i="24"/>
  <c r="L31" i="24"/>
  <c r="M30" i="24"/>
  <c r="N30" i="24"/>
  <c r="L30" i="24"/>
  <c r="M27" i="24"/>
  <c r="N27" i="24"/>
  <c r="L27" i="24"/>
  <c r="M26" i="24"/>
  <c r="N26" i="24"/>
  <c r="L26" i="24"/>
  <c r="C26" i="24" l="1"/>
  <c r="C27" i="24" s="1"/>
  <c r="D26" i="24"/>
  <c r="D27" i="24" s="1"/>
  <c r="B26" i="24"/>
  <c r="B27" i="24" s="1"/>
  <c r="I26" i="24"/>
  <c r="I27" i="24" s="1"/>
  <c r="L101" i="24"/>
  <c r="L102" i="24" s="1"/>
  <c r="I101" i="24"/>
  <c r="I102" i="24" s="1"/>
  <c r="H101" i="24"/>
  <c r="H102" i="24" s="1"/>
  <c r="G101" i="24"/>
  <c r="G102" i="24" s="1"/>
  <c r="D101" i="24"/>
  <c r="D102" i="24" s="1"/>
  <c r="L97" i="24"/>
  <c r="L98" i="24" s="1"/>
  <c r="I97" i="24"/>
  <c r="I98" i="24" s="1"/>
  <c r="H97" i="24"/>
  <c r="H98" i="24" s="1"/>
  <c r="G97" i="24"/>
  <c r="G98" i="24" s="1"/>
  <c r="D97" i="24"/>
  <c r="D98" i="24" s="1"/>
  <c r="L91" i="24"/>
  <c r="L92" i="24" s="1"/>
  <c r="I91" i="24"/>
  <c r="I92" i="24" s="1"/>
  <c r="H91" i="24"/>
  <c r="H92" i="24" s="1"/>
  <c r="G91" i="24"/>
  <c r="G92" i="24" s="1"/>
  <c r="D91" i="24"/>
  <c r="D92" i="24" s="1"/>
  <c r="L87" i="24"/>
  <c r="L88" i="24" s="1"/>
  <c r="I87" i="24"/>
  <c r="I88" i="24" s="1"/>
  <c r="H87" i="24"/>
  <c r="H88" i="24" s="1"/>
  <c r="G87" i="24"/>
  <c r="G88" i="24" s="1"/>
  <c r="D87" i="24"/>
  <c r="D88" i="24" s="1"/>
  <c r="I81" i="24"/>
  <c r="I82" i="24" s="1"/>
  <c r="D81" i="24"/>
  <c r="D82" i="24" s="1"/>
  <c r="I77" i="24"/>
  <c r="I78" i="24" s="1"/>
  <c r="D77" i="24"/>
  <c r="D78" i="24" s="1"/>
  <c r="I71" i="24"/>
  <c r="I72" i="24" s="1"/>
  <c r="D71" i="24"/>
  <c r="D72" i="24" s="1"/>
  <c r="I67" i="24"/>
  <c r="I68" i="24" s="1"/>
  <c r="D67" i="24"/>
  <c r="D68" i="24" s="1"/>
  <c r="L60" i="24"/>
  <c r="L61" i="24" s="1"/>
  <c r="I60" i="24"/>
  <c r="I61" i="24" s="1"/>
  <c r="H60" i="24"/>
  <c r="H61" i="24" s="1"/>
  <c r="G60" i="24"/>
  <c r="G61" i="24" s="1"/>
  <c r="D60" i="24"/>
  <c r="D61" i="24" s="1"/>
  <c r="L56" i="24"/>
  <c r="L57" i="24" s="1"/>
  <c r="I56" i="24"/>
  <c r="I57" i="24" s="1"/>
  <c r="H56" i="24"/>
  <c r="H57" i="24" s="1"/>
  <c r="G56" i="24"/>
  <c r="G57" i="24" s="1"/>
  <c r="D56" i="24"/>
  <c r="D57" i="24" s="1"/>
  <c r="L50" i="24"/>
  <c r="L51" i="24" s="1"/>
  <c r="I50" i="24"/>
  <c r="I51" i="24" s="1"/>
  <c r="H50" i="24"/>
  <c r="H51" i="24" s="1"/>
  <c r="G50" i="24"/>
  <c r="G51" i="24" s="1"/>
  <c r="D50" i="24"/>
  <c r="D51" i="24" s="1"/>
  <c r="L46" i="24"/>
  <c r="L47" i="24" s="1"/>
  <c r="I46" i="24"/>
  <c r="I47" i="24" s="1"/>
  <c r="H46" i="24"/>
  <c r="H47" i="24" s="1"/>
  <c r="G46" i="24"/>
  <c r="G47" i="24" s="1"/>
  <c r="D46" i="24"/>
  <c r="D47" i="24" s="1"/>
  <c r="I40" i="24"/>
  <c r="I41" i="24" s="1"/>
  <c r="D40" i="24"/>
  <c r="D41" i="24" s="1"/>
  <c r="I36" i="24"/>
  <c r="I37" i="24" s="1"/>
  <c r="D36" i="24"/>
  <c r="D37" i="24" s="1"/>
  <c r="I30" i="24"/>
  <c r="I31" i="24" s="1"/>
  <c r="D30" i="24"/>
  <c r="D31" i="24" s="1"/>
  <c r="L102" i="21" l="1"/>
  <c r="N101" i="21"/>
  <c r="N102" i="21" s="1"/>
  <c r="M101" i="21"/>
  <c r="M102" i="21" s="1"/>
  <c r="L101" i="21"/>
  <c r="G102" i="21"/>
  <c r="I101" i="21"/>
  <c r="I102" i="21" s="1"/>
  <c r="H101" i="21"/>
  <c r="H102" i="21" s="1"/>
  <c r="G101" i="21"/>
  <c r="N98" i="21"/>
  <c r="L98" i="21"/>
  <c r="N97" i="21"/>
  <c r="M97" i="21"/>
  <c r="M98" i="21" s="1"/>
  <c r="L97" i="21"/>
  <c r="I98" i="21"/>
  <c r="H98" i="21"/>
  <c r="G98" i="21"/>
  <c r="I97" i="21"/>
  <c r="H97" i="21"/>
  <c r="G97" i="21"/>
  <c r="L92" i="21"/>
  <c r="N91" i="21"/>
  <c r="N92" i="21" s="1"/>
  <c r="M91" i="21"/>
  <c r="M92" i="21" s="1"/>
  <c r="L91" i="21"/>
  <c r="I92" i="21"/>
  <c r="H92" i="21"/>
  <c r="I91" i="21"/>
  <c r="H91" i="21"/>
  <c r="G91" i="21"/>
  <c r="G92" i="21" s="1"/>
  <c r="N88" i="21"/>
  <c r="M88" i="21"/>
  <c r="N87" i="21"/>
  <c r="M87" i="21"/>
  <c r="L87" i="21"/>
  <c r="L88" i="21" s="1"/>
  <c r="I88" i="21"/>
  <c r="H88" i="21"/>
  <c r="I87" i="21"/>
  <c r="H87" i="21"/>
  <c r="G87" i="21"/>
  <c r="G88" i="21" s="1"/>
  <c r="N82" i="21"/>
  <c r="L82" i="21"/>
  <c r="N81" i="21"/>
  <c r="M81" i="21"/>
  <c r="M82" i="21" s="1"/>
  <c r="L81" i="21"/>
  <c r="I82" i="21"/>
  <c r="H82" i="21"/>
  <c r="I81" i="21"/>
  <c r="H81" i="21"/>
  <c r="G81" i="21"/>
  <c r="G82" i="21" s="1"/>
  <c r="N78" i="21"/>
  <c r="L78" i="21"/>
  <c r="N77" i="21"/>
  <c r="M77" i="21"/>
  <c r="M78" i="21" s="1"/>
  <c r="L77" i="21"/>
  <c r="I78" i="21"/>
  <c r="H78" i="21"/>
  <c r="I77" i="21"/>
  <c r="H77" i="21"/>
  <c r="G77" i="21"/>
  <c r="G78" i="21" s="1"/>
  <c r="N72" i="21"/>
  <c r="M72" i="21"/>
  <c r="N71" i="21"/>
  <c r="M71" i="21"/>
  <c r="L71" i="21"/>
  <c r="L72" i="21" s="1"/>
  <c r="I72" i="21"/>
  <c r="H72" i="21"/>
  <c r="I71" i="21"/>
  <c r="H71" i="21"/>
  <c r="G71" i="21"/>
  <c r="G72" i="21" s="1"/>
  <c r="N68" i="21"/>
  <c r="M68" i="21"/>
  <c r="N67" i="21"/>
  <c r="M67" i="21"/>
  <c r="L67" i="21"/>
  <c r="L68" i="21" s="1"/>
  <c r="I68" i="21"/>
  <c r="H68" i="21"/>
  <c r="I67" i="21"/>
  <c r="H67" i="21"/>
  <c r="G67" i="21"/>
  <c r="G68" i="21" s="1"/>
  <c r="N61" i="21"/>
  <c r="L61" i="21"/>
  <c r="N60" i="21"/>
  <c r="M60" i="21"/>
  <c r="M61" i="21" s="1"/>
  <c r="L60" i="21"/>
  <c r="I61" i="21"/>
  <c r="H61" i="21"/>
  <c r="I60" i="21"/>
  <c r="H60" i="21"/>
  <c r="G60" i="21"/>
  <c r="G61" i="21" s="1"/>
  <c r="L57" i="21"/>
  <c r="N56" i="21"/>
  <c r="N57" i="21" s="1"/>
  <c r="M56" i="21"/>
  <c r="M57" i="21" s="1"/>
  <c r="L56" i="21"/>
  <c r="I56" i="21"/>
  <c r="I57" i="21" s="1"/>
  <c r="H56" i="21"/>
  <c r="H57" i="21" s="1"/>
  <c r="G56" i="21"/>
  <c r="G57" i="21" s="1"/>
  <c r="L51" i="21"/>
  <c r="N50" i="21"/>
  <c r="N51" i="21" s="1"/>
  <c r="M50" i="21"/>
  <c r="M51" i="21" s="1"/>
  <c r="L50" i="21"/>
  <c r="I51" i="21"/>
  <c r="G51" i="21"/>
  <c r="I50" i="21"/>
  <c r="H50" i="21"/>
  <c r="H51" i="21" s="1"/>
  <c r="G50" i="21"/>
  <c r="N47" i="21"/>
  <c r="M47" i="21"/>
  <c r="N46" i="21"/>
  <c r="M46" i="21"/>
  <c r="L46" i="21"/>
  <c r="L47" i="21" s="1"/>
  <c r="G47" i="21"/>
  <c r="I46" i="21"/>
  <c r="I47" i="21" s="1"/>
  <c r="H46" i="21"/>
  <c r="H47" i="21" s="1"/>
  <c r="G46" i="21"/>
  <c r="N41" i="21"/>
  <c r="L41" i="21"/>
  <c r="N40" i="21"/>
  <c r="M40" i="21"/>
  <c r="M41" i="21" s="1"/>
  <c r="L40" i="21"/>
  <c r="I41" i="21"/>
  <c r="G41" i="21"/>
  <c r="I40" i="21"/>
  <c r="H40" i="21"/>
  <c r="H41" i="21" s="1"/>
  <c r="G40" i="21"/>
  <c r="N37" i="21"/>
  <c r="M37" i="21"/>
  <c r="N36" i="21"/>
  <c r="M36" i="21"/>
  <c r="L36" i="21"/>
  <c r="L37" i="21" s="1"/>
  <c r="I37" i="21"/>
  <c r="G37" i="21"/>
  <c r="I36" i="21"/>
  <c r="H36" i="21"/>
  <c r="H37" i="21" s="1"/>
  <c r="G36" i="21"/>
  <c r="N31" i="21"/>
  <c r="L31" i="21"/>
  <c r="N30" i="21"/>
  <c r="M30" i="21"/>
  <c r="M31" i="21" s="1"/>
  <c r="L30" i="21"/>
  <c r="I31" i="21"/>
  <c r="G31" i="21"/>
  <c r="I30" i="21"/>
  <c r="H30" i="21"/>
  <c r="H31" i="21" s="1"/>
  <c r="G30" i="21"/>
  <c r="N27" i="21"/>
  <c r="L27" i="21"/>
  <c r="N26" i="21"/>
  <c r="M26" i="21"/>
  <c r="M27" i="21" s="1"/>
  <c r="L26" i="21"/>
  <c r="I27" i="21"/>
  <c r="H27" i="21"/>
  <c r="I26" i="21"/>
  <c r="H26" i="21"/>
  <c r="G26" i="21"/>
  <c r="G27" i="21" s="1"/>
  <c r="D102" i="21"/>
  <c r="C101" i="21"/>
  <c r="C102" i="21" s="1"/>
  <c r="D101" i="21"/>
  <c r="B101" i="21"/>
  <c r="B102" i="21" s="1"/>
  <c r="B97" i="21"/>
  <c r="B98" i="21" s="1"/>
  <c r="B92" i="21"/>
  <c r="C91" i="21"/>
  <c r="C92" i="21" s="1"/>
  <c r="D91" i="21"/>
  <c r="D92" i="21" s="1"/>
  <c r="B91" i="21"/>
  <c r="C87" i="21"/>
  <c r="C88" i="21" s="1"/>
  <c r="D87" i="21"/>
  <c r="D88" i="21" s="1"/>
  <c r="B87" i="21"/>
  <c r="B88" i="21" s="1"/>
  <c r="C82" i="21"/>
  <c r="B82" i="21"/>
  <c r="C81" i="21"/>
  <c r="D81" i="21"/>
  <c r="D82" i="21" s="1"/>
  <c r="B81" i="21"/>
  <c r="C78" i="21"/>
  <c r="B78" i="21"/>
  <c r="C77" i="21"/>
  <c r="D77" i="21"/>
  <c r="D78" i="21" s="1"/>
  <c r="B77" i="21"/>
  <c r="C71" i="21"/>
  <c r="C72" i="21" s="1"/>
  <c r="D71" i="21"/>
  <c r="D72" i="21" s="1"/>
  <c r="B71" i="21"/>
  <c r="B72" i="21" s="1"/>
  <c r="C67" i="21"/>
  <c r="C68" i="21" s="1"/>
  <c r="D67" i="21"/>
  <c r="D68" i="21" s="1"/>
  <c r="B67" i="21"/>
  <c r="B68" i="21" s="1"/>
  <c r="C60" i="21"/>
  <c r="C61" i="21" s="1"/>
  <c r="D60" i="21"/>
  <c r="D61" i="21" s="1"/>
  <c r="B60" i="21"/>
  <c r="B61" i="21" s="1"/>
  <c r="C56" i="21"/>
  <c r="C57" i="21" s="1"/>
  <c r="D56" i="21"/>
  <c r="D57" i="21" s="1"/>
  <c r="B56" i="21"/>
  <c r="B57" i="21" s="1"/>
  <c r="B51" i="21"/>
  <c r="C50" i="21"/>
  <c r="C51" i="21" s="1"/>
  <c r="D50" i="21"/>
  <c r="D51" i="21" s="1"/>
  <c r="B50" i="21"/>
  <c r="C46" i="21"/>
  <c r="C47" i="21" s="1"/>
  <c r="D46" i="21"/>
  <c r="D47" i="21" s="1"/>
  <c r="B46" i="21"/>
  <c r="B47" i="21" s="1"/>
  <c r="C41" i="21"/>
  <c r="D41" i="21"/>
  <c r="C40" i="21"/>
  <c r="D40" i="21"/>
  <c r="B40" i="21"/>
  <c r="B41" i="21" s="1"/>
  <c r="D37" i="21"/>
  <c r="B37" i="21"/>
  <c r="C36" i="21"/>
  <c r="C37" i="21" s="1"/>
  <c r="D36" i="21"/>
  <c r="B36" i="21"/>
  <c r="D30" i="21"/>
  <c r="D31" i="21" s="1"/>
  <c r="C30" i="21"/>
  <c r="C31" i="21" s="1"/>
  <c r="B30" i="21"/>
  <c r="B31" i="21" s="1"/>
  <c r="D27" i="21"/>
  <c r="C27" i="21"/>
  <c r="D26" i="21"/>
  <c r="C26" i="21"/>
  <c r="B26" i="21"/>
  <c r="B27" i="21" s="1"/>
  <c r="C61" i="22" l="1"/>
  <c r="D61" i="22"/>
  <c r="B61" i="22"/>
  <c r="C60" i="22"/>
  <c r="D60" i="22"/>
  <c r="B60" i="22"/>
  <c r="C57" i="22"/>
  <c r="D57" i="22"/>
  <c r="B57" i="22"/>
  <c r="C56" i="22"/>
  <c r="D56" i="22"/>
  <c r="B56" i="22"/>
  <c r="C51" i="22"/>
  <c r="D51" i="22"/>
  <c r="B51" i="22"/>
  <c r="C50" i="22"/>
  <c r="D50" i="22"/>
  <c r="B50" i="22"/>
  <c r="C47" i="22"/>
  <c r="D47" i="22"/>
  <c r="B47" i="22"/>
  <c r="C46" i="22"/>
  <c r="D46" i="22"/>
  <c r="B46" i="22"/>
  <c r="C41" i="22"/>
  <c r="D41" i="22"/>
  <c r="B41" i="22"/>
  <c r="C40" i="22"/>
  <c r="D40" i="22"/>
  <c r="B40" i="22"/>
  <c r="C37" i="22"/>
  <c r="D37" i="22"/>
  <c r="B37" i="22"/>
  <c r="C36" i="22"/>
  <c r="D36" i="22"/>
  <c r="B36" i="22"/>
  <c r="C31" i="22"/>
  <c r="D31" i="22"/>
  <c r="B31" i="22"/>
  <c r="C30" i="22"/>
  <c r="D30" i="22"/>
  <c r="B30" i="22"/>
  <c r="C27" i="22"/>
  <c r="D27" i="22"/>
  <c r="B27" i="22"/>
  <c r="C26" i="22"/>
  <c r="D26" i="22"/>
  <c r="B26" i="22"/>
  <c r="C30" i="23"/>
  <c r="C31" i="23" s="1"/>
  <c r="D30" i="23"/>
  <c r="D31" i="23" s="1"/>
  <c r="B30" i="23"/>
  <c r="B31" i="23" s="1"/>
  <c r="C26" i="23"/>
  <c r="C27" i="23" s="1"/>
  <c r="D26" i="23"/>
  <c r="D27" i="23" s="1"/>
  <c r="B26" i="23"/>
  <c r="B27" i="23" s="1"/>
  <c r="C20" i="23"/>
  <c r="C21" i="23" s="1"/>
  <c r="D20" i="23"/>
  <c r="D21" i="23" s="1"/>
  <c r="B20" i="23"/>
  <c r="B21" i="23" s="1"/>
  <c r="C16" i="23"/>
  <c r="C17" i="23" s="1"/>
  <c r="D16" i="23"/>
  <c r="D17" i="23" s="1"/>
  <c r="B16" i="23"/>
  <c r="B17" i="23" s="1"/>
  <c r="D42" i="26"/>
  <c r="F42" i="26"/>
  <c r="H42" i="26"/>
  <c r="J42" i="26"/>
  <c r="L42" i="26"/>
  <c r="N42" i="26"/>
  <c r="P42" i="26"/>
  <c r="D52" i="26"/>
  <c r="F52" i="26"/>
  <c r="H52" i="26"/>
  <c r="J52" i="26"/>
  <c r="L52" i="26"/>
  <c r="N52" i="26"/>
  <c r="P52" i="26"/>
  <c r="C51" i="26"/>
  <c r="C52" i="26" s="1"/>
  <c r="D51" i="26"/>
  <c r="E51" i="26"/>
  <c r="E52" i="26" s="1"/>
  <c r="F51" i="26"/>
  <c r="G51" i="26"/>
  <c r="G52" i="26" s="1"/>
  <c r="H51" i="26"/>
  <c r="I51" i="26"/>
  <c r="I52" i="26" s="1"/>
  <c r="J51" i="26"/>
  <c r="K51" i="26"/>
  <c r="K52" i="26" s="1"/>
  <c r="L51" i="26"/>
  <c r="M51" i="26"/>
  <c r="M52" i="26" s="1"/>
  <c r="N51" i="26"/>
  <c r="O51" i="26"/>
  <c r="O52" i="26" s="1"/>
  <c r="P51" i="26"/>
  <c r="B51" i="26"/>
  <c r="B52" i="26" s="1"/>
  <c r="D48" i="26"/>
  <c r="F48" i="26"/>
  <c r="H48" i="26"/>
  <c r="J48" i="26"/>
  <c r="L48" i="26"/>
  <c r="N48" i="26"/>
  <c r="P48" i="26"/>
  <c r="C47" i="26"/>
  <c r="C48" i="26" s="1"/>
  <c r="D47" i="26"/>
  <c r="E47" i="26"/>
  <c r="E48" i="26" s="1"/>
  <c r="F47" i="26"/>
  <c r="G47" i="26"/>
  <c r="G48" i="26" s="1"/>
  <c r="H47" i="26"/>
  <c r="I47" i="26"/>
  <c r="I48" i="26" s="1"/>
  <c r="J47" i="26"/>
  <c r="K47" i="26"/>
  <c r="K48" i="26" s="1"/>
  <c r="L47" i="26"/>
  <c r="M47" i="26"/>
  <c r="M48" i="26" s="1"/>
  <c r="N47" i="26"/>
  <c r="O47" i="26"/>
  <c r="O48" i="26" s="1"/>
  <c r="P47" i="26"/>
  <c r="B47" i="26"/>
  <c r="B48" i="26" s="1"/>
  <c r="C41" i="26"/>
  <c r="C42" i="26" s="1"/>
  <c r="D41" i="26"/>
  <c r="E41" i="26"/>
  <c r="E42" i="26" s="1"/>
  <c r="F41" i="26"/>
  <c r="G41" i="26"/>
  <c r="G42" i="26" s="1"/>
  <c r="H41" i="26"/>
  <c r="I41" i="26"/>
  <c r="I42" i="26" s="1"/>
  <c r="J41" i="26"/>
  <c r="K41" i="26"/>
  <c r="K42" i="26" s="1"/>
  <c r="L41" i="26"/>
  <c r="M41" i="26"/>
  <c r="M42" i="26" s="1"/>
  <c r="N41" i="26"/>
  <c r="O41" i="26"/>
  <c r="O42" i="26" s="1"/>
  <c r="P41" i="26"/>
  <c r="B41" i="26"/>
  <c r="B42" i="26" s="1"/>
  <c r="D38" i="26"/>
  <c r="F38" i="26"/>
  <c r="H38" i="26"/>
  <c r="J38" i="26"/>
  <c r="L38" i="26"/>
  <c r="N38" i="26"/>
  <c r="P38" i="26"/>
  <c r="C37" i="26"/>
  <c r="C38" i="26" s="1"/>
  <c r="D37" i="26"/>
  <c r="E37" i="26"/>
  <c r="E38" i="26" s="1"/>
  <c r="F37" i="26"/>
  <c r="G37" i="26"/>
  <c r="G38" i="26" s="1"/>
  <c r="H37" i="26"/>
  <c r="I37" i="26"/>
  <c r="I38" i="26" s="1"/>
  <c r="J37" i="26"/>
  <c r="K37" i="26"/>
  <c r="K38" i="26" s="1"/>
  <c r="L37" i="26"/>
  <c r="M37" i="26"/>
  <c r="M38" i="26" s="1"/>
  <c r="N37" i="26"/>
  <c r="O37" i="26"/>
  <c r="O38" i="26" s="1"/>
  <c r="P37" i="26"/>
  <c r="B37" i="26"/>
  <c r="B38" i="26" s="1"/>
  <c r="D31" i="26"/>
  <c r="F31" i="26"/>
  <c r="H31" i="26"/>
  <c r="J31" i="26"/>
  <c r="L31" i="26"/>
  <c r="N31" i="26"/>
  <c r="P31" i="26"/>
  <c r="C30" i="26"/>
  <c r="C31" i="26" s="1"/>
  <c r="D30" i="26"/>
  <c r="E30" i="26"/>
  <c r="E31" i="26" s="1"/>
  <c r="F30" i="26"/>
  <c r="G30" i="26"/>
  <c r="G31" i="26" s="1"/>
  <c r="H30" i="26"/>
  <c r="I30" i="26"/>
  <c r="I31" i="26" s="1"/>
  <c r="J30" i="26"/>
  <c r="K30" i="26"/>
  <c r="K31" i="26" s="1"/>
  <c r="L30" i="26"/>
  <c r="M30" i="26"/>
  <c r="M31" i="26" s="1"/>
  <c r="N30" i="26"/>
  <c r="O30" i="26"/>
  <c r="O31" i="26" s="1"/>
  <c r="P30" i="26"/>
  <c r="B30" i="26"/>
  <c r="B31" i="26" s="1"/>
  <c r="D27" i="26"/>
  <c r="F27" i="26"/>
  <c r="H27" i="26"/>
  <c r="J27" i="26"/>
  <c r="L27" i="26"/>
  <c r="N27" i="26"/>
  <c r="P27" i="26"/>
  <c r="C26" i="26"/>
  <c r="C27" i="26" s="1"/>
  <c r="D26" i="26"/>
  <c r="E26" i="26"/>
  <c r="E27" i="26" s="1"/>
  <c r="F26" i="26"/>
  <c r="G26" i="26"/>
  <c r="G27" i="26" s="1"/>
  <c r="H26" i="26"/>
  <c r="I26" i="26"/>
  <c r="I27" i="26" s="1"/>
  <c r="J26" i="26"/>
  <c r="K26" i="26"/>
  <c r="K27" i="26" s="1"/>
  <c r="L26" i="26"/>
  <c r="M26" i="26"/>
  <c r="M27" i="26" s="1"/>
  <c r="N26" i="26"/>
  <c r="O26" i="26"/>
  <c r="O27" i="26" s="1"/>
  <c r="P26" i="26"/>
  <c r="B26" i="26"/>
  <c r="B27" i="26" s="1"/>
  <c r="C21" i="26"/>
  <c r="D21" i="26"/>
  <c r="G21" i="26"/>
  <c r="H21" i="26"/>
  <c r="K21" i="26"/>
  <c r="L21" i="26"/>
  <c r="O21" i="26"/>
  <c r="P21" i="26"/>
  <c r="C20" i="26"/>
  <c r="D20" i="26"/>
  <c r="E20" i="26"/>
  <c r="E21" i="26" s="1"/>
  <c r="F20" i="26"/>
  <c r="F21" i="26" s="1"/>
  <c r="G20" i="26"/>
  <c r="H20" i="26"/>
  <c r="I20" i="26"/>
  <c r="I21" i="26" s="1"/>
  <c r="J20" i="26"/>
  <c r="J21" i="26" s="1"/>
  <c r="K20" i="26"/>
  <c r="L20" i="26"/>
  <c r="M20" i="26"/>
  <c r="M21" i="26" s="1"/>
  <c r="N20" i="26"/>
  <c r="N21" i="26" s="1"/>
  <c r="O20" i="26"/>
  <c r="P20" i="26"/>
  <c r="D17" i="26"/>
  <c r="F17" i="26"/>
  <c r="H17" i="26"/>
  <c r="J17" i="26"/>
  <c r="L17" i="26"/>
  <c r="N17" i="26"/>
  <c r="P17" i="26"/>
  <c r="P16" i="26"/>
  <c r="O16" i="26"/>
  <c r="O17" i="26" s="1"/>
  <c r="N16" i="26"/>
  <c r="M16" i="26"/>
  <c r="M17" i="26" s="1"/>
  <c r="L16" i="26"/>
  <c r="K16" i="26"/>
  <c r="K17" i="26" s="1"/>
  <c r="J16" i="26"/>
  <c r="I16" i="26"/>
  <c r="I17" i="26" s="1"/>
  <c r="H16" i="26"/>
  <c r="G16" i="26"/>
  <c r="G17" i="26" s="1"/>
  <c r="F16" i="26"/>
  <c r="E16" i="26"/>
  <c r="E17" i="26" s="1"/>
  <c r="D16" i="26"/>
  <c r="C16" i="26"/>
  <c r="C17" i="26" s="1"/>
  <c r="B16" i="26"/>
  <c r="B17" i="26" s="1"/>
  <c r="B20" i="26"/>
  <c r="B21" i="26" s="1"/>
</calcChain>
</file>

<file path=xl/sharedStrings.xml><?xml version="1.0" encoding="utf-8"?>
<sst xmlns="http://schemas.openxmlformats.org/spreadsheetml/2006/main" count="949" uniqueCount="59">
  <si>
    <t>Continuous inpatient stays prevented</t>
  </si>
  <si>
    <t>Percentage point change in RII</t>
  </si>
  <si>
    <t>DATA FOR MORTALITY CHART</t>
  </si>
  <si>
    <t>DATA FOR HOSPITALISATION CHART</t>
  </si>
  <si>
    <t>Absolute change YLG</t>
  </si>
  <si>
    <t>Targeted Q1</t>
  </si>
  <si>
    <t>2yearBasic</t>
  </si>
  <si>
    <t>10yearBasic</t>
  </si>
  <si>
    <t>20yearBasic</t>
  </si>
  <si>
    <t>2yearEnhanced</t>
  </si>
  <si>
    <t>10yearEnhanced</t>
  </si>
  <si>
    <t>20yearEnhanced</t>
  </si>
  <si>
    <t>2yr_LivingWage</t>
  </si>
  <si>
    <t>10yr_LivingWage</t>
  </si>
  <si>
    <t>20yr_LivingWage</t>
  </si>
  <si>
    <t>2yr_10%RiseWTC</t>
  </si>
  <si>
    <t>10yr_10%RiseWTC</t>
  </si>
  <si>
    <t>20yr_10%RiseWTC</t>
  </si>
  <si>
    <t>2yr_10%RiseCouncilTax</t>
  </si>
  <si>
    <t>10yr_10%RiseCouncilTax</t>
  </si>
  <si>
    <t>20yr_10%RiseCouncilTax</t>
  </si>
  <si>
    <t>2yr_10%Rise_JSA_IS</t>
  </si>
  <si>
    <t>10yr_10%Rise_JSA_IS</t>
  </si>
  <si>
    <t>20yr_10%Rise_JSA_IS</t>
  </si>
  <si>
    <t>2yr_1pIncomeTax</t>
  </si>
  <si>
    <t>10yr_1pIncomeTax</t>
  </si>
  <si>
    <t>20yr_1pIncomeTax</t>
  </si>
  <si>
    <t>Target Q1</t>
  </si>
  <si>
    <t>SENSITIVITY ANALYSIS, 50% Confounding</t>
  </si>
  <si>
    <t>DATA FOR MORTALITY</t>
  </si>
  <si>
    <t>DATA FOR HOSPITALISATION</t>
  </si>
  <si>
    <t>SENSITIVITY ANALYSIS, 25% Confounding</t>
  </si>
  <si>
    <t>Absolute difference from base model</t>
  </si>
  <si>
    <t>Relative difference from base model</t>
  </si>
  <si>
    <t>BASE MODEL DATA (no counfounding)</t>
  </si>
  <si>
    <t>BASE MODEL DATA (basic)</t>
  </si>
  <si>
    <t>SENSITIVITY ANALYSIS (enhanced)</t>
  </si>
  <si>
    <t>BASE MODEL DATA (65% compliance, static PAR )</t>
  </si>
  <si>
    <t>SENSITIVITY ANALYSIS (15% compliance, static PAR)</t>
  </si>
  <si>
    <t>SENSITIVITY ANALYSIS (100% compliance, static PAR)</t>
  </si>
  <si>
    <t>SENSITIVITY ANALYSIS (15% compliance, 10% rise in PAR)</t>
  </si>
  <si>
    <t>SENSITIVITY ANALYSIS (100% compliance, 10% rise in PAR)</t>
  </si>
  <si>
    <t>SENSITIVITY ANALYSIS (65% compliance, 10% rise in PAR)</t>
  </si>
  <si>
    <t>SENSITIVITY ANALYSIS (65% compliance, 10% fall in PAR)</t>
  </si>
  <si>
    <t>SENSITIVITY ANALYSIS (15% compliance, 10% fall in PAR)</t>
  </si>
  <si>
    <t>SENSITIVITY ANALYSIS (100% compliance, 10% fall in PAR)</t>
  </si>
  <si>
    <t>2 year</t>
  </si>
  <si>
    <t>10 year</t>
  </si>
  <si>
    <t>20 year</t>
  </si>
  <si>
    <t>Proportionate to Need</t>
  </si>
  <si>
    <t>BASE MODEL DATA (40% compliance, 14.5% increase in PAR )</t>
  </si>
  <si>
    <t>SENSITIVITY ANALYSIS (28% compliance, 14.5% increase in PAR)</t>
  </si>
  <si>
    <t>SENSITIVITY ANALYSIS (100% compliance, 14.5% increase in PAR)</t>
  </si>
  <si>
    <t>SENSITIVITY ANALYSIS (40% compliance, 7.25% rise in PAR)</t>
  </si>
  <si>
    <t>SENSITIVITY ANALYSIS (28% compliance, 7.25% rise in PAR)</t>
  </si>
  <si>
    <t>SENSITIVITY ANALYSIS (28% compliance, diminishing PAR)</t>
  </si>
  <si>
    <t>SENSITIVITY ANALYSIS (40% compliance, diminshing PAR)</t>
  </si>
  <si>
    <t>SENSITIVITY ANALYSIS (100% compliance, 7.25% rise in PAR)</t>
  </si>
  <si>
    <t>SENSITIVITY ANALYSIS (100% compliance, diminishing PAR)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</si>
</sst>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£&quot;#,##0;[Red]\-&quot;£&quot;#,##0"/>
    <numFmt numFmtId="164" formatCode="0.000"/>
    <numFmt numFmtId="165" formatCode="0.0"/>
    <numFmt numFmtId="166" formatCode="0.000%"/>
    <numFmt numFmtId="167" formatCode="0.0%"/>
    <numFmt numFmtId="168" formatCode="0.0000%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6" fillId="0" borderId="0"/>
  </cellStyleXfs>
  <cellXfs count="104">
    <xf numFmtId="0" fontId="0" fillId="0" borderId="0" xfId="0"/>
    <xf numFmtId="0" fontId="3" fillId="0" borderId="0" xfId="0" applyFont="1"/>
    <xf numFmtId="2" fontId="0" fillId="0" borderId="0" xfId="0" applyNumberFormat="1"/>
    <xf numFmtId="2" fontId="2" fillId="0" borderId="0" xfId="0" applyNumberFormat="1" applyFont="1"/>
    <xf numFmtId="6" fontId="0" fillId="0" borderId="0" xfId="0" applyNumberFormat="1"/>
    <xf numFmtId="2" fontId="2" fillId="0" borderId="0" xfId="1" applyNumberFormat="1" applyFont="1"/>
    <xf numFmtId="0" fontId="0" fillId="2" borderId="0" xfId="0" applyFill="1"/>
    <xf numFmtId="0" fontId="3" fillId="0" borderId="0" xfId="0" applyFont="1" applyAlignment="1">
      <alignment horizontal="center"/>
    </xf>
    <xf numFmtId="0" fontId="0" fillId="3" borderId="0" xfId="0" applyFill="1"/>
    <xf numFmtId="2" fontId="0" fillId="3" borderId="0" xfId="0" applyNumberFormat="1" applyFill="1"/>
    <xf numFmtId="10" fontId="2" fillId="0" borderId="0" xfId="1" applyNumberFormat="1" applyFont="1"/>
    <xf numFmtId="10" fontId="2" fillId="0" borderId="0" xfId="0" applyNumberFormat="1" applyFont="1"/>
    <xf numFmtId="10" fontId="2" fillId="3" borderId="0" xfId="1" applyNumberFormat="1" applyFont="1" applyFill="1"/>
    <xf numFmtId="10" fontId="0" fillId="0" borderId="0" xfId="1" applyNumberFormat="1" applyFont="1"/>
    <xf numFmtId="10" fontId="0" fillId="3" borderId="0" xfId="0" applyNumberFormat="1" applyFill="1"/>
    <xf numFmtId="10" fontId="0" fillId="0" borderId="0" xfId="0" applyNumberFormat="1"/>
    <xf numFmtId="10" fontId="2" fillId="3" borderId="0" xfId="0" applyNumberFormat="1" applyFont="1" applyFill="1"/>
    <xf numFmtId="166" fontId="0" fillId="0" borderId="0" xfId="0" applyNumberFormat="1"/>
    <xf numFmtId="0" fontId="3" fillId="0" borderId="0" xfId="0" applyFont="1" applyAlignment="1">
      <alignment horizontal="center"/>
    </xf>
    <xf numFmtId="9" fontId="2" fillId="0" borderId="0" xfId="1" applyFont="1"/>
    <xf numFmtId="9" fontId="2" fillId="3" borderId="0" xfId="1" applyFont="1" applyFill="1"/>
    <xf numFmtId="0" fontId="0" fillId="0" borderId="1" xfId="0" applyBorder="1"/>
    <xf numFmtId="0" fontId="1" fillId="0" borderId="1" xfId="0" quotePrefix="1" applyFont="1" applyBorder="1" applyAlignment="1">
      <alignment horizontal="left" vertical="top" wrapText="1"/>
    </xf>
    <xf numFmtId="0" fontId="1" fillId="3" borderId="1" xfId="0" quotePrefix="1" applyFont="1" applyFill="1" applyBorder="1" applyAlignment="1">
      <alignment horizontal="left" vertical="top" wrapText="1"/>
    </xf>
    <xf numFmtId="10" fontId="2" fillId="0" borderId="1" xfId="1" applyNumberFormat="1" applyFont="1" applyBorder="1"/>
    <xf numFmtId="10" fontId="2" fillId="3" borderId="1" xfId="1" applyNumberFormat="1" applyFont="1" applyFill="1" applyBorder="1"/>
    <xf numFmtId="10" fontId="0" fillId="0" borderId="1" xfId="1" applyNumberFormat="1" applyFont="1" applyBorder="1"/>
    <xf numFmtId="10" fontId="0" fillId="3" borderId="1" xfId="0" applyNumberFormat="1" applyFill="1" applyBorder="1"/>
    <xf numFmtId="10" fontId="0" fillId="0" borderId="1" xfId="0" applyNumberFormat="1" applyBorder="1"/>
    <xf numFmtId="2" fontId="2" fillId="0" borderId="1" xfId="0" applyNumberFormat="1" applyFont="1" applyBorder="1"/>
    <xf numFmtId="2" fontId="2" fillId="3" borderId="1" xfId="0" applyNumberFormat="1" applyFont="1" applyFill="1" applyBorder="1"/>
    <xf numFmtId="165" fontId="0" fillId="0" borderId="1" xfId="0" applyNumberFormat="1" applyBorder="1"/>
    <xf numFmtId="2" fontId="0" fillId="3" borderId="1" xfId="0" applyNumberFormat="1" applyFill="1" applyBorder="1"/>
    <xf numFmtId="2" fontId="0" fillId="0" borderId="1" xfId="0" applyNumberFormat="1" applyBorder="1"/>
    <xf numFmtId="10" fontId="2" fillId="0" borderId="1" xfId="0" applyNumberFormat="1" applyFont="1" applyBorder="1"/>
    <xf numFmtId="10" fontId="2" fillId="3" borderId="1" xfId="0" applyNumberFormat="1" applyFont="1" applyFill="1" applyBorder="1"/>
    <xf numFmtId="9" fontId="2" fillId="0" borderId="1" xfId="1" applyFont="1" applyBorder="1"/>
    <xf numFmtId="9" fontId="2" fillId="3" borderId="1" xfId="1" applyFont="1" applyFill="1" applyBorder="1"/>
    <xf numFmtId="9" fontId="0" fillId="0" borderId="1" xfId="1" applyNumberFormat="1" applyFont="1" applyBorder="1"/>
    <xf numFmtId="9" fontId="0" fillId="3" borderId="1" xfId="1" applyNumberFormat="1" applyFont="1" applyFill="1" applyBorder="1"/>
    <xf numFmtId="9" fontId="0" fillId="0" borderId="1" xfId="1" applyFont="1" applyBorder="1"/>
    <xf numFmtId="9" fontId="0" fillId="3" borderId="1" xfId="1" applyFont="1" applyFill="1" applyBorder="1"/>
    <xf numFmtId="9" fontId="0" fillId="0" borderId="1" xfId="0" applyNumberFormat="1" applyBorder="1"/>
    <xf numFmtId="9" fontId="0" fillId="3" borderId="1" xfId="0" applyNumberFormat="1" applyFill="1" applyBorder="1"/>
    <xf numFmtId="0" fontId="1" fillId="0" borderId="1" xfId="0" applyFont="1" applyBorder="1" applyAlignment="1">
      <alignment horizontal="left" vertical="top" wrapText="1"/>
    </xf>
    <xf numFmtId="2" fontId="2" fillId="0" borderId="1" xfId="1" applyNumberFormat="1" applyFont="1" applyBorder="1"/>
    <xf numFmtId="2" fontId="1" fillId="0" borderId="1" xfId="0" quotePrefix="1" applyNumberFormat="1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 wrapText="1"/>
    </xf>
    <xf numFmtId="0" fontId="0" fillId="0" borderId="0" xfId="0" applyBorder="1"/>
    <xf numFmtId="164" fontId="2" fillId="0" borderId="1" xfId="0" applyNumberFormat="1" applyFont="1" applyBorder="1"/>
    <xf numFmtId="167" fontId="0" fillId="0" borderId="1" xfId="1" applyNumberFormat="1" applyFont="1" applyBorder="1"/>
    <xf numFmtId="0" fontId="5" fillId="5" borderId="4" xfId="0" applyFont="1" applyFill="1" applyBorder="1"/>
    <xf numFmtId="0" fontId="5" fillId="5" borderId="5" xfId="0" applyFont="1" applyFill="1" applyBorder="1"/>
    <xf numFmtId="0" fontId="0" fillId="0" borderId="0" xfId="0" applyFont="1"/>
    <xf numFmtId="0" fontId="0" fillId="0" borderId="1" xfId="0" applyFont="1" applyBorder="1"/>
    <xf numFmtId="0" fontId="0" fillId="4" borderId="1" xfId="0" applyFont="1" applyFill="1" applyBorder="1"/>
    <xf numFmtId="2" fontId="0" fillId="0" borderId="0" xfId="0" applyNumberFormat="1" applyFont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0" fillId="5" borderId="1" xfId="0" applyFont="1" applyFill="1" applyBorder="1"/>
    <xf numFmtId="0" fontId="0" fillId="5" borderId="6" xfId="0" applyFont="1" applyFill="1" applyBorder="1" applyAlignment="1">
      <alignment horizontal="center"/>
    </xf>
    <xf numFmtId="0" fontId="3" fillId="5" borderId="2" xfId="0" applyFont="1" applyFill="1" applyBorder="1"/>
    <xf numFmtId="0" fontId="0" fillId="5" borderId="2" xfId="0" applyFont="1" applyFill="1" applyBorder="1" applyAlignment="1">
      <alignment horizontal="center"/>
    </xf>
    <xf numFmtId="0" fontId="5" fillId="0" borderId="1" xfId="0" quotePrefix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0" fillId="5" borderId="2" xfId="0" applyFont="1" applyFill="1" applyBorder="1"/>
    <xf numFmtId="0" fontId="5" fillId="5" borderId="2" xfId="0" quotePrefix="1" applyFont="1" applyFill="1" applyBorder="1" applyAlignment="1">
      <alignment horizontal="left" vertical="top" wrapText="1"/>
    </xf>
    <xf numFmtId="2" fontId="0" fillId="0" borderId="1" xfId="1" applyNumberFormat="1" applyFont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2" fontId="0" fillId="5" borderId="2" xfId="1" applyNumberFormat="1" applyFont="1" applyFill="1" applyBorder="1"/>
    <xf numFmtId="2" fontId="0" fillId="5" borderId="2" xfId="0" applyNumberFormat="1" applyFont="1" applyFill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165" fontId="0" fillId="0" borderId="1" xfId="0" applyNumberFormat="1" applyFont="1" applyFill="1" applyBorder="1" applyAlignment="1">
      <alignment horizontal="center"/>
    </xf>
    <xf numFmtId="167" fontId="0" fillId="0" borderId="1" xfId="1" applyNumberFormat="1" applyFont="1" applyBorder="1" applyAlignment="1">
      <alignment horizontal="center"/>
    </xf>
    <xf numFmtId="2" fontId="0" fillId="0" borderId="0" xfId="1" applyNumberFormat="1" applyFont="1" applyAlignment="1">
      <alignment horizontal="center"/>
    </xf>
    <xf numFmtId="2" fontId="0" fillId="0" borderId="0" xfId="1" applyNumberFormat="1" applyFont="1" applyBorder="1" applyAlignment="1">
      <alignment horizontal="center"/>
    </xf>
    <xf numFmtId="167" fontId="0" fillId="4" borderId="1" xfId="1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167" fontId="0" fillId="0" borderId="1" xfId="1" applyNumberFormat="1" applyFont="1" applyFill="1" applyBorder="1" applyAlignment="1">
      <alignment horizontal="center"/>
    </xf>
    <xf numFmtId="0" fontId="0" fillId="5" borderId="3" xfId="0" applyFont="1" applyFill="1" applyBorder="1"/>
    <xf numFmtId="0" fontId="0" fillId="0" borderId="0" xfId="0" applyFont="1" applyAlignment="1"/>
    <xf numFmtId="0" fontId="0" fillId="0" borderId="0" xfId="0" applyFont="1" applyBorder="1"/>
    <xf numFmtId="167" fontId="0" fillId="6" borderId="1" xfId="1" applyNumberFormat="1" applyFont="1" applyFill="1" applyBorder="1" applyAlignment="1">
      <alignment horizontal="center"/>
    </xf>
    <xf numFmtId="0" fontId="0" fillId="0" borderId="1" xfId="0" applyFont="1" applyFill="1" applyBorder="1"/>
    <xf numFmtId="0" fontId="0" fillId="0" borderId="2" xfId="0" applyFont="1" applyFill="1" applyBorder="1"/>
    <xf numFmtId="2" fontId="0" fillId="0" borderId="2" xfId="0" applyNumberFormat="1" applyFont="1" applyFill="1" applyBorder="1"/>
    <xf numFmtId="0" fontId="0" fillId="0" borderId="0" xfId="0" applyFont="1" applyFill="1"/>
    <xf numFmtId="168" fontId="2" fillId="0" borderId="1" xfId="1" applyNumberFormat="1" applyFont="1" applyBorder="1"/>
    <xf numFmtId="0" fontId="2" fillId="2" borderId="0" xfId="0" applyFont="1" applyFill="1"/>
    <xf numFmtId="0" fontId="2" fillId="0" borderId="0" xfId="0" applyFont="1"/>
    <xf numFmtId="10" fontId="2" fillId="6" borderId="1" xfId="1" applyNumberFormat="1" applyFont="1" applyFill="1" applyBorder="1"/>
    <xf numFmtId="0" fontId="3" fillId="0" borderId="7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tabSelected="1" zoomScale="70" zoomScaleNormal="70" workbookViewId="0">
      <selection activeCell="B19" sqref="B19:D20"/>
    </sheetView>
  </sheetViews>
  <sheetFormatPr defaultRowHeight="15" x14ac:dyDescent="0.25"/>
  <cols>
    <col min="1" max="1" width="38" style="53" customWidth="1"/>
    <col min="2" max="3" width="9" style="60" customWidth="1"/>
    <col min="4" max="4" width="10.7109375" style="60" customWidth="1"/>
    <col min="5" max="5" width="10.7109375" style="53" customWidth="1"/>
    <col min="6" max="6" width="38" style="53" customWidth="1"/>
    <col min="7" max="10" width="10.7109375" style="53" customWidth="1"/>
    <col min="11" max="11" width="38" style="53" customWidth="1"/>
    <col min="12" max="19" width="10.7109375" style="53" customWidth="1"/>
    <col min="20" max="16384" width="9.140625" style="53"/>
  </cols>
  <sheetData>
    <row r="1" spans="1:14" x14ac:dyDescent="0.25">
      <c r="A1" s="51" t="s">
        <v>50</v>
      </c>
      <c r="B1" s="61"/>
      <c r="C1" s="61"/>
      <c r="D1" s="61"/>
      <c r="E1" s="62"/>
      <c r="F1" s="52" t="s">
        <v>53</v>
      </c>
      <c r="G1" s="61"/>
      <c r="H1" s="61"/>
      <c r="I1" s="61"/>
      <c r="J1" s="62"/>
      <c r="K1" s="52" t="s">
        <v>56</v>
      </c>
      <c r="L1" s="61"/>
      <c r="M1" s="61"/>
      <c r="N1" s="63"/>
    </row>
    <row r="2" spans="1:14" x14ac:dyDescent="0.25">
      <c r="A2" s="1" t="s">
        <v>2</v>
      </c>
      <c r="B2" s="97" t="s">
        <v>5</v>
      </c>
      <c r="C2" s="98"/>
      <c r="D2" s="98"/>
      <c r="E2" s="64"/>
      <c r="F2" s="1" t="s">
        <v>2</v>
      </c>
      <c r="G2" s="97" t="s">
        <v>5</v>
      </c>
      <c r="H2" s="98"/>
      <c r="I2" s="98"/>
      <c r="J2" s="65"/>
      <c r="K2" s="1" t="s">
        <v>2</v>
      </c>
      <c r="L2" s="99" t="s">
        <v>5</v>
      </c>
      <c r="M2" s="100"/>
      <c r="N2" s="18"/>
    </row>
    <row r="3" spans="1:14" x14ac:dyDescent="0.25">
      <c r="A3" s="54"/>
      <c r="B3" s="66" t="s">
        <v>46</v>
      </c>
      <c r="C3" s="66" t="s">
        <v>47</v>
      </c>
      <c r="D3" s="67" t="s">
        <v>48</v>
      </c>
      <c r="E3" s="68"/>
      <c r="F3" s="54"/>
      <c r="G3" s="66" t="s">
        <v>46</v>
      </c>
      <c r="H3" s="66" t="s">
        <v>47</v>
      </c>
      <c r="I3" s="67" t="s">
        <v>48</v>
      </c>
      <c r="J3" s="69"/>
      <c r="K3" s="54"/>
      <c r="L3" s="66" t="s">
        <v>46</v>
      </c>
      <c r="M3" s="66" t="s">
        <v>47</v>
      </c>
      <c r="N3" s="67" t="s">
        <v>48</v>
      </c>
    </row>
    <row r="4" spans="1:14" x14ac:dyDescent="0.25">
      <c r="A4" s="54" t="s">
        <v>1</v>
      </c>
      <c r="B4" s="70">
        <v>-0.51294533250132446</v>
      </c>
      <c r="C4" s="70">
        <v>-0.11102058180796348</v>
      </c>
      <c r="D4" s="57">
        <v>-4.5417173058748261E-2</v>
      </c>
      <c r="E4" s="68"/>
      <c r="F4" s="54" t="s">
        <v>1</v>
      </c>
      <c r="G4" s="58">
        <v>-0.51568039139554855</v>
      </c>
      <c r="H4" s="58">
        <v>-0.11091802177355703</v>
      </c>
      <c r="I4" s="71">
        <v>-4.5355652136322533E-2</v>
      </c>
      <c r="J4" s="72"/>
      <c r="K4" s="54" t="s">
        <v>1</v>
      </c>
      <c r="L4" s="57">
        <v>-0.52010477356726881</v>
      </c>
      <c r="M4" s="57">
        <v>-0.11205460069274409</v>
      </c>
      <c r="N4" s="57">
        <v>-4.582513732648863E-2</v>
      </c>
    </row>
    <row r="5" spans="1:14" x14ac:dyDescent="0.25">
      <c r="A5" s="54" t="s">
        <v>4</v>
      </c>
      <c r="B5" s="58">
        <v>1638.7927100478801</v>
      </c>
      <c r="C5" s="58">
        <v>3055.2463875557505</v>
      </c>
      <c r="D5" s="57">
        <v>2496.1362248302084</v>
      </c>
      <c r="E5" s="68"/>
      <c r="F5" s="54" t="s">
        <v>4</v>
      </c>
      <c r="G5" s="58">
        <v>1647.5188358451919</v>
      </c>
      <c r="H5" s="58">
        <v>3052.4247857084674</v>
      </c>
      <c r="I5" s="57">
        <v>2492.7554134419752</v>
      </c>
      <c r="J5" s="73"/>
      <c r="K5" s="54" t="s">
        <v>4</v>
      </c>
      <c r="L5" s="57">
        <v>1661.6344286601429</v>
      </c>
      <c r="M5" s="57">
        <v>3083.6939304785847</v>
      </c>
      <c r="N5" s="57">
        <v>2518.5554042003705</v>
      </c>
    </row>
    <row r="6" spans="1:14" x14ac:dyDescent="0.25">
      <c r="B6" s="74"/>
      <c r="C6" s="74"/>
      <c r="D6" s="74"/>
      <c r="E6" s="68"/>
      <c r="G6" s="74"/>
      <c r="H6" s="74"/>
      <c r="I6" s="74"/>
      <c r="J6" s="68"/>
      <c r="L6" s="75"/>
      <c r="M6" s="60"/>
      <c r="N6" s="74"/>
    </row>
    <row r="7" spans="1:14" x14ac:dyDescent="0.25">
      <c r="A7" s="1" t="s">
        <v>3</v>
      </c>
      <c r="B7" s="101" t="s">
        <v>5</v>
      </c>
      <c r="C7" s="102"/>
      <c r="D7" s="102"/>
      <c r="E7" s="64"/>
      <c r="F7" s="1" t="s">
        <v>3</v>
      </c>
      <c r="G7" s="101" t="s">
        <v>5</v>
      </c>
      <c r="H7" s="102"/>
      <c r="I7" s="102"/>
      <c r="J7" s="65"/>
      <c r="K7" s="1" t="s">
        <v>3</v>
      </c>
      <c r="L7" s="99" t="s">
        <v>5</v>
      </c>
      <c r="M7" s="100"/>
      <c r="N7" s="76"/>
    </row>
    <row r="8" spans="1:14" x14ac:dyDescent="0.25">
      <c r="A8" s="54"/>
      <c r="B8" s="66" t="s">
        <v>46</v>
      </c>
      <c r="C8" s="66" t="s">
        <v>47</v>
      </c>
      <c r="D8" s="67" t="s">
        <v>48</v>
      </c>
      <c r="E8" s="68"/>
      <c r="F8" s="54"/>
      <c r="G8" s="66" t="s">
        <v>46</v>
      </c>
      <c r="H8" s="66" t="s">
        <v>47</v>
      </c>
      <c r="I8" s="67" t="s">
        <v>48</v>
      </c>
      <c r="J8" s="69"/>
      <c r="K8" s="54"/>
      <c r="L8" s="66" t="s">
        <v>46</v>
      </c>
      <c r="M8" s="66" t="s">
        <v>47</v>
      </c>
      <c r="N8" s="67" t="s">
        <v>48</v>
      </c>
    </row>
    <row r="9" spans="1:14" x14ac:dyDescent="0.25">
      <c r="A9" s="54" t="s">
        <v>1</v>
      </c>
      <c r="B9" s="58">
        <v>-0.43964600314373437</v>
      </c>
      <c r="C9" s="58">
        <v>-7.9818378525364775E-2</v>
      </c>
      <c r="D9" s="57">
        <v>-2.7217088388309385E-2</v>
      </c>
      <c r="E9" s="68"/>
      <c r="F9" s="54" t="s">
        <v>1</v>
      </c>
      <c r="G9" s="58">
        <v>-0.44267472080066739</v>
      </c>
      <c r="H9" s="58">
        <v>-7.9907171055189963E-2</v>
      </c>
      <c r="I9" s="57">
        <v>-2.7256636894904318E-2</v>
      </c>
      <c r="J9" s="73"/>
      <c r="K9" s="54" t="s">
        <v>1</v>
      </c>
      <c r="L9" s="57">
        <v>-0.44628168890719166</v>
      </c>
      <c r="M9" s="57">
        <v>-8.0682591089015432E-2</v>
      </c>
      <c r="N9" s="57">
        <v>-2.7518316917991115E-2</v>
      </c>
    </row>
    <row r="10" spans="1:14" x14ac:dyDescent="0.25">
      <c r="A10" s="54" t="s">
        <v>0</v>
      </c>
      <c r="B10" s="58">
        <v>1106.3760196796522</v>
      </c>
      <c r="C10" s="58">
        <v>1821.1329633753594</v>
      </c>
      <c r="D10" s="57">
        <v>1319.9400266684552</v>
      </c>
      <c r="E10" s="68"/>
      <c r="F10" s="54" t="s">
        <v>0</v>
      </c>
      <c r="G10" s="58">
        <v>1113.9899143363543</v>
      </c>
      <c r="H10" s="58">
        <v>1823.1584793351103</v>
      </c>
      <c r="I10" s="57">
        <v>1321.857883529201</v>
      </c>
      <c r="J10" s="73"/>
      <c r="K10" s="54" t="s">
        <v>0</v>
      </c>
      <c r="L10" s="57">
        <v>1123.0573318053609</v>
      </c>
      <c r="M10" s="57">
        <v>1840.8471581731937</v>
      </c>
      <c r="N10" s="57">
        <v>1334.5477303359221</v>
      </c>
    </row>
    <row r="11" spans="1:14" x14ac:dyDescent="0.25">
      <c r="E11" s="68"/>
      <c r="G11" s="60"/>
      <c r="H11" s="60"/>
      <c r="I11" s="60"/>
      <c r="J11" s="68"/>
      <c r="L11" s="75"/>
      <c r="M11" s="60"/>
      <c r="N11" s="60"/>
    </row>
    <row r="12" spans="1:14" x14ac:dyDescent="0.25">
      <c r="A12" s="1" t="s">
        <v>2</v>
      </c>
      <c r="B12" s="99" t="s">
        <v>49</v>
      </c>
      <c r="C12" s="99"/>
      <c r="D12" s="102"/>
      <c r="E12" s="68"/>
      <c r="F12" s="1" t="s">
        <v>2</v>
      </c>
      <c r="G12" s="99" t="s">
        <v>49</v>
      </c>
      <c r="H12" s="99"/>
      <c r="I12" s="102"/>
      <c r="J12" s="77"/>
      <c r="K12" s="1" t="s">
        <v>2</v>
      </c>
      <c r="L12" s="99" t="s">
        <v>49</v>
      </c>
      <c r="M12" s="99"/>
      <c r="N12" s="102"/>
    </row>
    <row r="13" spans="1:14" x14ac:dyDescent="0.25">
      <c r="A13" s="54"/>
      <c r="B13" s="66" t="s">
        <v>46</v>
      </c>
      <c r="C13" s="66" t="s">
        <v>47</v>
      </c>
      <c r="D13" s="67" t="s">
        <v>48</v>
      </c>
      <c r="E13" s="68"/>
      <c r="F13" s="54"/>
      <c r="G13" s="66" t="s">
        <v>46</v>
      </c>
      <c r="H13" s="66" t="s">
        <v>47</v>
      </c>
      <c r="I13" s="67" t="s">
        <v>48</v>
      </c>
      <c r="J13" s="68"/>
      <c r="K13" s="54"/>
      <c r="L13" s="66" t="s">
        <v>46</v>
      </c>
      <c r="M13" s="66" t="s">
        <v>47</v>
      </c>
      <c r="N13" s="67" t="s">
        <v>48</v>
      </c>
    </row>
    <row r="14" spans="1:14" x14ac:dyDescent="0.25">
      <c r="A14" s="54" t="s">
        <v>1</v>
      </c>
      <c r="B14" s="58">
        <v>-7.3054501263492E-3</v>
      </c>
      <c r="C14" s="58">
        <v>-6.0491984568145085E-4</v>
      </c>
      <c r="D14" s="57">
        <v>4.6124133756819674E-4</v>
      </c>
      <c r="E14" s="68"/>
      <c r="F14" s="54" t="s">
        <v>1</v>
      </c>
      <c r="G14" s="57">
        <v>-7.3470922949923079E-3</v>
      </c>
      <c r="H14" s="57">
        <v>-6.0375222069808387E-4</v>
      </c>
      <c r="I14" s="57">
        <v>4.5931579018088087E-4</v>
      </c>
      <c r="J14" s="68"/>
      <c r="K14" s="54" t="s">
        <v>1</v>
      </c>
      <c r="L14" s="78">
        <v>-7.4103170524040252E-3</v>
      </c>
      <c r="M14" s="57">
        <v>-6.1037352831760927E-4</v>
      </c>
      <c r="N14" s="57">
        <v>4.6431984738148913E-4</v>
      </c>
    </row>
    <row r="15" spans="1:14" x14ac:dyDescent="0.25">
      <c r="A15" s="54" t="s">
        <v>4</v>
      </c>
      <c r="B15" s="58">
        <v>880.5115558156333</v>
      </c>
      <c r="C15" s="58">
        <v>2195.9335912675019</v>
      </c>
      <c r="D15" s="57">
        <v>1883.4797541896344</v>
      </c>
      <c r="E15" s="68"/>
      <c r="F15" s="54" t="s">
        <v>4</v>
      </c>
      <c r="G15" s="57">
        <v>884.85698886491264</v>
      </c>
      <c r="H15" s="57">
        <v>2191.963741230049</v>
      </c>
      <c r="I15" s="57">
        <v>1878.5516052677378</v>
      </c>
      <c r="J15" s="68"/>
      <c r="K15" s="54" t="s">
        <v>4</v>
      </c>
      <c r="L15" s="78">
        <v>892.43045554390562</v>
      </c>
      <c r="M15" s="57">
        <v>2214.6699911584824</v>
      </c>
      <c r="N15" s="57">
        <v>1898.3858609395099</v>
      </c>
    </row>
    <row r="16" spans="1:14" x14ac:dyDescent="0.25">
      <c r="E16" s="68"/>
      <c r="G16" s="60"/>
      <c r="H16" s="60"/>
      <c r="I16" s="60"/>
      <c r="J16" s="68"/>
      <c r="L16" s="75"/>
      <c r="M16" s="60"/>
      <c r="N16" s="60"/>
    </row>
    <row r="17" spans="1:14" x14ac:dyDescent="0.25">
      <c r="A17" s="1" t="s">
        <v>3</v>
      </c>
      <c r="B17" s="99" t="s">
        <v>49</v>
      </c>
      <c r="C17" s="99"/>
      <c r="D17" s="102"/>
      <c r="E17" s="68"/>
      <c r="F17" s="1" t="s">
        <v>3</v>
      </c>
      <c r="G17" s="99" t="s">
        <v>49</v>
      </c>
      <c r="H17" s="99"/>
      <c r="I17" s="102"/>
      <c r="J17" s="77"/>
      <c r="K17" s="1" t="s">
        <v>3</v>
      </c>
      <c r="L17" s="99" t="s">
        <v>49</v>
      </c>
      <c r="M17" s="99"/>
      <c r="N17" s="102"/>
    </row>
    <row r="18" spans="1:14" x14ac:dyDescent="0.25">
      <c r="A18" s="54"/>
      <c r="B18" s="66" t="s">
        <v>46</v>
      </c>
      <c r="C18" s="66" t="s">
        <v>47</v>
      </c>
      <c r="D18" s="67" t="s">
        <v>48</v>
      </c>
      <c r="E18" s="68"/>
      <c r="F18" s="54"/>
      <c r="G18" s="66" t="s">
        <v>46</v>
      </c>
      <c r="H18" s="66" t="s">
        <v>47</v>
      </c>
      <c r="I18" s="67" t="s">
        <v>48</v>
      </c>
      <c r="J18" s="68"/>
      <c r="K18" s="54"/>
      <c r="L18" s="66" t="s">
        <v>46</v>
      </c>
      <c r="M18" s="66" t="s">
        <v>47</v>
      </c>
      <c r="N18" s="67" t="s">
        <v>48</v>
      </c>
    </row>
    <row r="19" spans="1:14" x14ac:dyDescent="0.25">
      <c r="A19" s="54" t="s">
        <v>1</v>
      </c>
      <c r="B19" s="58">
        <v>-1.3586682616517631E-2</v>
      </c>
      <c r="C19" s="58">
        <v>-2.7745350524632784E-3</v>
      </c>
      <c r="D19" s="57">
        <v>-1.0622546739058603E-3</v>
      </c>
      <c r="E19" s="68"/>
      <c r="F19" s="54" t="s">
        <v>1</v>
      </c>
      <c r="G19" s="57">
        <v>-1.3671441570082266E-2</v>
      </c>
      <c r="H19" s="57">
        <v>-2.7771620285648169E-3</v>
      </c>
      <c r="I19" s="57">
        <v>-1.0651616743118097E-3</v>
      </c>
      <c r="J19" s="68"/>
      <c r="K19" s="54" t="s">
        <v>1</v>
      </c>
      <c r="L19" s="78">
        <v>-1.3782789730569789E-2</v>
      </c>
      <c r="M19" s="57">
        <v>-2.8035584516459267E-3</v>
      </c>
      <c r="N19" s="57">
        <v>-1.0746672501298349E-3</v>
      </c>
    </row>
    <row r="20" spans="1:14" x14ac:dyDescent="0.25">
      <c r="A20" s="54" t="s">
        <v>0</v>
      </c>
      <c r="B20" s="58">
        <v>647.80346712505957</v>
      </c>
      <c r="C20" s="58">
        <v>1643.3144880931359</v>
      </c>
      <c r="D20" s="57">
        <v>1346.125665792486</v>
      </c>
      <c r="E20" s="68"/>
      <c r="F20" s="54" t="s">
        <v>0</v>
      </c>
      <c r="G20" s="57">
        <v>652.01113786442329</v>
      </c>
      <c r="H20" s="57">
        <v>1643.1560902155288</v>
      </c>
      <c r="I20" s="57">
        <v>1345.3617548107741</v>
      </c>
      <c r="J20" s="68"/>
      <c r="K20" s="54" t="s">
        <v>0</v>
      </c>
      <c r="L20" s="78">
        <v>657.31823903774648</v>
      </c>
      <c r="M20" s="57">
        <v>1659.4562203215173</v>
      </c>
      <c r="N20" s="57">
        <v>1358.8671326229778</v>
      </c>
    </row>
    <row r="21" spans="1:14" x14ac:dyDescent="0.25">
      <c r="E21" s="68"/>
      <c r="G21" s="60"/>
      <c r="H21" s="60"/>
      <c r="I21" s="60"/>
      <c r="J21" s="68"/>
      <c r="L21" s="75"/>
      <c r="M21" s="60"/>
      <c r="N21" s="60"/>
    </row>
    <row r="22" spans="1:14" x14ac:dyDescent="0.25">
      <c r="A22" s="51" t="s">
        <v>51</v>
      </c>
      <c r="B22" s="61"/>
      <c r="C22" s="61"/>
      <c r="D22" s="61"/>
      <c r="E22" s="62"/>
      <c r="F22" s="52" t="s">
        <v>54</v>
      </c>
      <c r="G22" s="61"/>
      <c r="H22" s="61"/>
      <c r="I22" s="61"/>
      <c r="J22" s="62"/>
      <c r="K22" s="52" t="s">
        <v>55</v>
      </c>
      <c r="L22" s="61"/>
      <c r="M22" s="61"/>
      <c r="N22" s="63"/>
    </row>
    <row r="23" spans="1:14" x14ac:dyDescent="0.25">
      <c r="A23" s="1" t="s">
        <v>2</v>
      </c>
      <c r="B23" s="97" t="s">
        <v>5</v>
      </c>
      <c r="C23" s="98"/>
      <c r="D23" s="98"/>
      <c r="E23" s="68"/>
      <c r="F23" s="1" t="s">
        <v>2</v>
      </c>
      <c r="G23" s="97" t="s">
        <v>5</v>
      </c>
      <c r="H23" s="98"/>
      <c r="I23" s="98"/>
      <c r="J23" s="65"/>
      <c r="K23" s="1" t="s">
        <v>2</v>
      </c>
      <c r="L23" s="97" t="s">
        <v>5</v>
      </c>
      <c r="M23" s="98"/>
      <c r="N23" s="98"/>
    </row>
    <row r="24" spans="1:14" x14ac:dyDescent="0.25">
      <c r="A24" s="54"/>
      <c r="B24" s="66" t="s">
        <v>46</v>
      </c>
      <c r="C24" s="66" t="s">
        <v>47</v>
      </c>
      <c r="D24" s="67" t="s">
        <v>48</v>
      </c>
      <c r="E24" s="68"/>
      <c r="F24" s="54"/>
      <c r="G24" s="66" t="s">
        <v>46</v>
      </c>
      <c r="H24" s="66" t="s">
        <v>47</v>
      </c>
      <c r="I24" s="67" t="s">
        <v>48</v>
      </c>
      <c r="J24" s="69"/>
      <c r="K24" s="54"/>
      <c r="L24" s="66" t="s">
        <v>46</v>
      </c>
      <c r="M24" s="66" t="s">
        <v>47</v>
      </c>
      <c r="N24" s="67" t="s">
        <v>48</v>
      </c>
    </row>
    <row r="25" spans="1:14" x14ac:dyDescent="0.25">
      <c r="A25" s="54" t="s">
        <v>1</v>
      </c>
      <c r="B25" s="70">
        <v>-0.36907925256821272</v>
      </c>
      <c r="C25" s="70">
        <v>-8.0483679402092889E-2</v>
      </c>
      <c r="D25" s="57">
        <v>-3.2951635841939719E-2</v>
      </c>
      <c r="E25" s="68"/>
      <c r="F25" s="54" t="s">
        <v>1</v>
      </c>
      <c r="G25" s="58">
        <v>-0.36245274434887165</v>
      </c>
      <c r="H25" s="58">
        <v>-7.8246625786078994E-2</v>
      </c>
      <c r="I25" s="71">
        <v>-3.201283231629759E-2</v>
      </c>
      <c r="J25" s="72"/>
      <c r="K25" s="54" t="s">
        <v>1</v>
      </c>
      <c r="L25" s="58">
        <v>-0.36690476345317791</v>
      </c>
      <c r="M25" s="58">
        <v>-7.9388508603287278E-2</v>
      </c>
      <c r="N25" s="57">
        <v>-3.2484952036625714E-2</v>
      </c>
    </row>
    <row r="26" spans="1:14" x14ac:dyDescent="0.25">
      <c r="A26" s="54" t="s">
        <v>32</v>
      </c>
      <c r="B26" s="57">
        <f>B25-B4</f>
        <v>0.14386607993311173</v>
      </c>
      <c r="C26" s="57">
        <f t="shared" ref="C26:D26" si="0">C25-C4</f>
        <v>3.0536902405870592E-2</v>
      </c>
      <c r="D26" s="57">
        <f t="shared" si="0"/>
        <v>1.2465537216808542E-2</v>
      </c>
      <c r="E26" s="68"/>
      <c r="F26" s="54" t="s">
        <v>32</v>
      </c>
      <c r="G26" s="57">
        <f t="shared" ref="G26:I26" si="1">G25-G4</f>
        <v>0.15322764704667691</v>
      </c>
      <c r="H26" s="57">
        <f t="shared" si="1"/>
        <v>3.2671395987478036E-2</v>
      </c>
      <c r="I26" s="57">
        <f t="shared" si="1"/>
        <v>1.3342819820024943E-2</v>
      </c>
      <c r="J26" s="72"/>
      <c r="K26" s="54" t="s">
        <v>32</v>
      </c>
      <c r="L26" s="57">
        <f>L25-L4</f>
        <v>0.1532000101140909</v>
      </c>
      <c r="M26" s="57">
        <f t="shared" ref="M26:N26" si="2">M25-M4</f>
        <v>3.2666092089456811E-2</v>
      </c>
      <c r="N26" s="57">
        <f t="shared" si="2"/>
        <v>1.3340185289862916E-2</v>
      </c>
    </row>
    <row r="27" spans="1:14" x14ac:dyDescent="0.25">
      <c r="A27" s="54" t="s">
        <v>33</v>
      </c>
      <c r="B27" s="79">
        <f>B26/B4</f>
        <v>-0.280470589783055</v>
      </c>
      <c r="C27" s="79">
        <f t="shared" ref="C27:D27" si="3">C26/C4</f>
        <v>-0.27505622749024528</v>
      </c>
      <c r="D27" s="79">
        <f t="shared" si="3"/>
        <v>-0.27446748393353443</v>
      </c>
      <c r="E27" s="68"/>
      <c r="F27" s="54" t="s">
        <v>33</v>
      </c>
      <c r="G27" s="79">
        <f t="shared" ref="G27:I27" si="4">G26/G4</f>
        <v>-0.29713684988488315</v>
      </c>
      <c r="H27" s="79">
        <f t="shared" si="4"/>
        <v>-0.29455444178564433</v>
      </c>
      <c r="I27" s="79">
        <f t="shared" si="4"/>
        <v>-0.29418207415299191</v>
      </c>
      <c r="J27" s="72"/>
      <c r="K27" s="54" t="s">
        <v>33</v>
      </c>
      <c r="L27" s="79">
        <f>L26/L4</f>
        <v>-0.29455605466439055</v>
      </c>
      <c r="M27" s="79">
        <f t="shared" ref="M27:N27" si="5">M26/M4</f>
        <v>-0.29151941899313777</v>
      </c>
      <c r="N27" s="79">
        <f t="shared" si="5"/>
        <v>-0.29111064512079038</v>
      </c>
    </row>
    <row r="28" spans="1:14" x14ac:dyDescent="0.25">
      <c r="B28" s="56"/>
      <c r="C28" s="56"/>
      <c r="D28" s="56"/>
      <c r="E28" s="68"/>
      <c r="G28" s="80"/>
      <c r="H28" s="81"/>
      <c r="I28" s="81"/>
      <c r="J28" s="72"/>
      <c r="L28" s="59"/>
      <c r="M28" s="59"/>
      <c r="N28" s="59"/>
    </row>
    <row r="29" spans="1:14" x14ac:dyDescent="0.25">
      <c r="A29" s="54" t="s">
        <v>4</v>
      </c>
      <c r="B29" s="58">
        <v>1179.6125018026821</v>
      </c>
      <c r="C29" s="58">
        <v>2215.0575742312972</v>
      </c>
      <c r="D29" s="57">
        <v>1811.0853912717091</v>
      </c>
      <c r="E29" s="68"/>
      <c r="F29" s="54" t="s">
        <v>4</v>
      </c>
      <c r="G29" s="58">
        <v>1158.4540459897898</v>
      </c>
      <c r="H29" s="58">
        <v>2153.5022976126838</v>
      </c>
      <c r="I29" s="57">
        <v>1759.491140345963</v>
      </c>
      <c r="J29" s="73"/>
      <c r="K29" s="54" t="s">
        <v>4</v>
      </c>
      <c r="L29" s="58">
        <v>1172.6694356480227</v>
      </c>
      <c r="M29" s="58">
        <v>2184.9226945937512</v>
      </c>
      <c r="N29" s="57">
        <v>1785.4376686171724</v>
      </c>
    </row>
    <row r="30" spans="1:14" x14ac:dyDescent="0.25">
      <c r="A30" s="54" t="s">
        <v>32</v>
      </c>
      <c r="B30" s="57">
        <f t="shared" ref="B30:D30" si="6">B29-B5</f>
        <v>-459.18020824519795</v>
      </c>
      <c r="C30" s="57">
        <f t="shared" si="6"/>
        <v>-840.18881332445335</v>
      </c>
      <c r="D30" s="57">
        <f t="shared" si="6"/>
        <v>-685.05083355849933</v>
      </c>
      <c r="E30" s="68"/>
      <c r="F30" s="54" t="s">
        <v>32</v>
      </c>
      <c r="G30" s="57">
        <f t="shared" ref="G30:I30" si="7">G29-G5</f>
        <v>-489.06478985540207</v>
      </c>
      <c r="H30" s="57">
        <f t="shared" si="7"/>
        <v>-898.92248809578359</v>
      </c>
      <c r="I30" s="57">
        <f t="shared" si="7"/>
        <v>-733.26427309601218</v>
      </c>
      <c r="J30" s="68"/>
      <c r="K30" s="54" t="s">
        <v>32</v>
      </c>
      <c r="L30" s="57">
        <f>L29-L5</f>
        <v>-488.9649930121202</v>
      </c>
      <c r="M30" s="57">
        <f t="shared" ref="M30:N30" si="8">M29-M5</f>
        <v>-898.77123588483346</v>
      </c>
      <c r="N30" s="57">
        <f t="shared" si="8"/>
        <v>-733.11773558319805</v>
      </c>
    </row>
    <row r="31" spans="1:14" x14ac:dyDescent="0.25">
      <c r="A31" s="54" t="s">
        <v>33</v>
      </c>
      <c r="B31" s="79">
        <f t="shared" ref="B31:D31" si="9">B30/B5</f>
        <v>-0.28019419749053082</v>
      </c>
      <c r="C31" s="79">
        <f t="shared" si="9"/>
        <v>-0.27499870935012177</v>
      </c>
      <c r="D31" s="79">
        <f t="shared" si="9"/>
        <v>-0.27444449014600464</v>
      </c>
      <c r="E31" s="68"/>
      <c r="F31" s="54" t="s">
        <v>33</v>
      </c>
      <c r="G31" s="79">
        <f t="shared" ref="G31:I31" si="10">G30/G5</f>
        <v>-0.29684928585627213</v>
      </c>
      <c r="H31" s="79">
        <f t="shared" si="10"/>
        <v>-0.29449455800010604</v>
      </c>
      <c r="I31" s="79">
        <f t="shared" si="10"/>
        <v>-0.29415813085469433</v>
      </c>
      <c r="J31" s="68"/>
      <c r="K31" s="54" t="s">
        <v>33</v>
      </c>
      <c r="L31" s="79">
        <f>L30/L5</f>
        <v>-0.29426749023634313</v>
      </c>
      <c r="M31" s="79">
        <f t="shared" ref="M31:N31" si="11">M30/M5</f>
        <v>-0.29145928751279981</v>
      </c>
      <c r="N31" s="79">
        <f t="shared" si="11"/>
        <v>-0.29108660240728734</v>
      </c>
    </row>
    <row r="32" spans="1:14" x14ac:dyDescent="0.25">
      <c r="B32" s="74"/>
      <c r="C32" s="74"/>
      <c r="D32" s="74"/>
      <c r="E32" s="68"/>
      <c r="G32" s="74"/>
      <c r="H32" s="74"/>
      <c r="I32" s="74"/>
      <c r="J32" s="68"/>
      <c r="L32" s="74"/>
      <c r="M32" s="74"/>
      <c r="N32" s="74"/>
    </row>
    <row r="33" spans="1:14" x14ac:dyDescent="0.25">
      <c r="A33" s="1" t="s">
        <v>3</v>
      </c>
      <c r="B33" s="101" t="s">
        <v>5</v>
      </c>
      <c r="C33" s="102"/>
      <c r="D33" s="102"/>
      <c r="E33" s="68"/>
      <c r="F33" s="1" t="s">
        <v>3</v>
      </c>
      <c r="G33" s="101" t="s">
        <v>5</v>
      </c>
      <c r="H33" s="102"/>
      <c r="I33" s="102"/>
      <c r="J33" s="65"/>
      <c r="K33" s="1" t="s">
        <v>3</v>
      </c>
      <c r="L33" s="101" t="s">
        <v>5</v>
      </c>
      <c r="M33" s="102"/>
      <c r="N33" s="102"/>
    </row>
    <row r="34" spans="1:14" x14ac:dyDescent="0.25">
      <c r="A34" s="54"/>
      <c r="B34" s="66" t="s">
        <v>46</v>
      </c>
      <c r="C34" s="66" t="s">
        <v>47</v>
      </c>
      <c r="D34" s="67" t="s">
        <v>48</v>
      </c>
      <c r="E34" s="68"/>
      <c r="F34" s="54"/>
      <c r="G34" s="66" t="s">
        <v>46</v>
      </c>
      <c r="H34" s="66" t="s">
        <v>47</v>
      </c>
      <c r="I34" s="67" t="s">
        <v>48</v>
      </c>
      <c r="J34" s="69"/>
      <c r="K34" s="54"/>
      <c r="L34" s="66" t="s">
        <v>46</v>
      </c>
      <c r="M34" s="66" t="s">
        <v>47</v>
      </c>
      <c r="N34" s="67" t="s">
        <v>48</v>
      </c>
    </row>
    <row r="35" spans="1:14" x14ac:dyDescent="0.25">
      <c r="A35" s="54" t="s">
        <v>1</v>
      </c>
      <c r="B35" s="58">
        <v>-0.31612970533547013</v>
      </c>
      <c r="C35" s="58">
        <v>-5.77749395209608E-2</v>
      </c>
      <c r="D35" s="57">
        <v>-1.9705989285348835E-2</v>
      </c>
      <c r="E35" s="68"/>
      <c r="F35" s="54" t="s">
        <v>1</v>
      </c>
      <c r="G35" s="58">
        <v>-0.3112869843372863</v>
      </c>
      <c r="H35" s="58">
        <v>-5.6365692317910998E-2</v>
      </c>
      <c r="I35" s="57">
        <v>-1.9237048497409148E-2</v>
      </c>
      <c r="J35" s="73"/>
      <c r="K35" s="54" t="s">
        <v>1</v>
      </c>
      <c r="L35" s="58">
        <v>-0.31492252111641506</v>
      </c>
      <c r="M35" s="58">
        <v>-5.7144700204602827E-2</v>
      </c>
      <c r="N35" s="57">
        <v>-1.9500223987485299E-2</v>
      </c>
    </row>
    <row r="36" spans="1:14" x14ac:dyDescent="0.25">
      <c r="A36" s="54" t="s">
        <v>32</v>
      </c>
      <c r="B36" s="57">
        <f t="shared" ref="B36:D36" si="12">B35-B9</f>
        <v>0.12351629780826423</v>
      </c>
      <c r="C36" s="57">
        <f t="shared" si="12"/>
        <v>2.2043439004403975E-2</v>
      </c>
      <c r="D36" s="57">
        <f t="shared" si="12"/>
        <v>7.5110991029605501E-3</v>
      </c>
      <c r="E36" s="68"/>
      <c r="F36" s="54" t="s">
        <v>32</v>
      </c>
      <c r="G36" s="57">
        <f t="shared" ref="G36:I36" si="13">G35-G9</f>
        <v>0.13138773646338109</v>
      </c>
      <c r="H36" s="57">
        <f t="shared" si="13"/>
        <v>2.3541478737278965E-2</v>
      </c>
      <c r="I36" s="57">
        <f t="shared" si="13"/>
        <v>8.0195883974951698E-3</v>
      </c>
      <c r="J36" s="73"/>
      <c r="K36" s="54" t="s">
        <v>32</v>
      </c>
      <c r="L36" s="57">
        <f>L35-L9</f>
        <v>0.13135916779077661</v>
      </c>
      <c r="M36" s="57">
        <f t="shared" ref="M36:N36" si="14">M35-M9</f>
        <v>2.3537890884412604E-2</v>
      </c>
      <c r="N36" s="57">
        <f t="shared" si="14"/>
        <v>8.0180929305058157E-3</v>
      </c>
    </row>
    <row r="37" spans="1:14" x14ac:dyDescent="0.25">
      <c r="A37" s="54" t="s">
        <v>33</v>
      </c>
      <c r="B37" s="79">
        <f t="shared" ref="B37:D37" si="15">B36/B9</f>
        <v>-0.28094488958172742</v>
      </c>
      <c r="C37" s="79">
        <f t="shared" si="15"/>
        <v>-0.27616996751442385</v>
      </c>
      <c r="D37" s="79">
        <f t="shared" si="15"/>
        <v>-0.27596997135765666</v>
      </c>
      <c r="E37" s="68"/>
      <c r="F37" s="54" t="s">
        <v>33</v>
      </c>
      <c r="G37" s="79">
        <f t="shared" ref="G37:I37" si="16">G36/G9</f>
        <v>-0.29680424539657385</v>
      </c>
      <c r="H37" s="79">
        <f t="shared" si="16"/>
        <v>-0.29461033880200105</v>
      </c>
      <c r="I37" s="79">
        <f t="shared" si="16"/>
        <v>-0.29422516168876461</v>
      </c>
      <c r="J37" s="73"/>
      <c r="K37" s="54" t="s">
        <v>33</v>
      </c>
      <c r="L37" s="79">
        <f>L36/L9</f>
        <v>-0.2943413791241028</v>
      </c>
      <c r="M37" s="79">
        <f t="shared" ref="M37:N37" si="17">M36/M9</f>
        <v>-0.29173444440379631</v>
      </c>
      <c r="N37" s="79">
        <f t="shared" si="17"/>
        <v>-0.29137294095423732</v>
      </c>
    </row>
    <row r="38" spans="1:14" x14ac:dyDescent="0.25">
      <c r="B38" s="56"/>
      <c r="C38" s="56"/>
      <c r="D38" s="56"/>
      <c r="E38" s="68"/>
      <c r="G38" s="56"/>
      <c r="H38" s="59"/>
      <c r="I38" s="59"/>
      <c r="J38" s="73"/>
      <c r="L38" s="59"/>
      <c r="M38" s="59"/>
      <c r="N38" s="59"/>
    </row>
    <row r="39" spans="1:14" x14ac:dyDescent="0.25">
      <c r="A39" s="54" t="s">
        <v>0</v>
      </c>
      <c r="B39" s="58">
        <v>795.77607458513512</v>
      </c>
      <c r="C39" s="58">
        <v>1318.2573081683895</v>
      </c>
      <c r="D39" s="57">
        <v>955.69224414399832</v>
      </c>
      <c r="E39" s="68"/>
      <c r="F39" s="54" t="s">
        <v>0</v>
      </c>
      <c r="G39" s="58">
        <v>783.59466789550152</v>
      </c>
      <c r="H39" s="58">
        <v>1286.1065085150294</v>
      </c>
      <c r="I39" s="57">
        <v>932.95074073206524</v>
      </c>
      <c r="J39" s="73"/>
      <c r="K39" s="54" t="s">
        <v>0</v>
      </c>
      <c r="L39" s="58">
        <v>792.73954277015446</v>
      </c>
      <c r="M39" s="58">
        <v>1303.8789494359935</v>
      </c>
      <c r="N39" s="57">
        <v>945.71356539736189</v>
      </c>
    </row>
    <row r="40" spans="1:14" x14ac:dyDescent="0.25">
      <c r="A40" s="54" t="s">
        <v>32</v>
      </c>
      <c r="B40" s="57">
        <f t="shared" ref="B40:D40" si="18">B39-B10</f>
        <v>-310.59994509451712</v>
      </c>
      <c r="C40" s="57">
        <f t="shared" si="18"/>
        <v>-502.8756552069699</v>
      </c>
      <c r="D40" s="57">
        <f t="shared" si="18"/>
        <v>-364.24778252445685</v>
      </c>
      <c r="E40" s="68"/>
      <c r="F40" s="54" t="s">
        <v>32</v>
      </c>
      <c r="G40" s="57">
        <f t="shared" ref="G40:I40" si="19">G39-G10</f>
        <v>-330.39524644085282</v>
      </c>
      <c r="H40" s="57">
        <f t="shared" si="19"/>
        <v>-537.0519708200809</v>
      </c>
      <c r="I40" s="57">
        <f t="shared" si="19"/>
        <v>-388.90714279713575</v>
      </c>
      <c r="J40" s="68"/>
      <c r="K40" s="54" t="s">
        <v>32</v>
      </c>
      <c r="L40" s="57">
        <f>L39-L10</f>
        <v>-330.31778903520649</v>
      </c>
      <c r="M40" s="57">
        <f t="shared" ref="M40:N40" si="20">M39-M10</f>
        <v>-536.96820873720026</v>
      </c>
      <c r="N40" s="57">
        <f t="shared" si="20"/>
        <v>-388.83416493856021</v>
      </c>
    </row>
    <row r="41" spans="1:14" x14ac:dyDescent="0.25">
      <c r="A41" s="54" t="s">
        <v>33</v>
      </c>
      <c r="B41" s="79">
        <f t="shared" ref="B41:D41" si="21">B40/B10</f>
        <v>-0.28073633156334171</v>
      </c>
      <c r="C41" s="79">
        <f t="shared" si="21"/>
        <v>-0.27613340998172942</v>
      </c>
      <c r="D41" s="79">
        <f t="shared" si="21"/>
        <v>-0.27595782775360084</v>
      </c>
      <c r="E41" s="68"/>
      <c r="F41" s="54" t="s">
        <v>33</v>
      </c>
      <c r="G41" s="79">
        <f t="shared" ref="G41:I41" si="22">G40/G10</f>
        <v>-0.2965872870022182</v>
      </c>
      <c r="H41" s="79">
        <f t="shared" si="22"/>
        <v>-0.29457229138738339</v>
      </c>
      <c r="I41" s="79">
        <f t="shared" si="22"/>
        <v>-0.29421252287636296</v>
      </c>
      <c r="J41" s="68"/>
      <c r="K41" s="54" t="s">
        <v>33</v>
      </c>
      <c r="L41" s="79">
        <f>L40/L10</f>
        <v>-0.29412371005512872</v>
      </c>
      <c r="M41" s="79">
        <f t="shared" ref="M41:N41" si="23">M40/M10</f>
        <v>-0.29169624775914194</v>
      </c>
      <c r="N41" s="79">
        <f t="shared" si="23"/>
        <v>-0.29136025344008182</v>
      </c>
    </row>
    <row r="42" spans="1:14" x14ac:dyDescent="0.25">
      <c r="E42" s="68"/>
      <c r="G42" s="60"/>
      <c r="H42" s="60"/>
      <c r="I42" s="60"/>
      <c r="J42" s="68"/>
      <c r="L42" s="74"/>
      <c r="M42" s="74"/>
      <c r="N42" s="74"/>
    </row>
    <row r="43" spans="1:14" x14ac:dyDescent="0.25">
      <c r="A43" s="1" t="s">
        <v>2</v>
      </c>
      <c r="B43" s="99" t="s">
        <v>49</v>
      </c>
      <c r="C43" s="99"/>
      <c r="D43" s="102"/>
      <c r="E43" s="68"/>
      <c r="F43" s="1" t="s">
        <v>2</v>
      </c>
      <c r="G43" s="99" t="s">
        <v>49</v>
      </c>
      <c r="H43" s="99"/>
      <c r="I43" s="102"/>
      <c r="J43" s="77"/>
      <c r="K43" s="1" t="s">
        <v>2</v>
      </c>
      <c r="L43" s="99" t="s">
        <v>49</v>
      </c>
      <c r="M43" s="99"/>
      <c r="N43" s="102"/>
    </row>
    <row r="44" spans="1:14" x14ac:dyDescent="0.25">
      <c r="A44" s="54"/>
      <c r="B44" s="66" t="s">
        <v>46</v>
      </c>
      <c r="C44" s="66" t="s">
        <v>47</v>
      </c>
      <c r="D44" s="67" t="s">
        <v>48</v>
      </c>
      <c r="E44" s="68"/>
      <c r="F44" s="54"/>
      <c r="G44" s="66" t="s">
        <v>46</v>
      </c>
      <c r="H44" s="66" t="s">
        <v>47</v>
      </c>
      <c r="I44" s="67" t="s">
        <v>48</v>
      </c>
      <c r="J44" s="69"/>
      <c r="K44" s="54"/>
      <c r="L44" s="66" t="s">
        <v>46</v>
      </c>
      <c r="M44" s="66" t="s">
        <v>47</v>
      </c>
      <c r="N44" s="67" t="s">
        <v>48</v>
      </c>
    </row>
    <row r="45" spans="1:14" x14ac:dyDescent="0.25">
      <c r="A45" s="54" t="s">
        <v>1</v>
      </c>
      <c r="B45" s="58">
        <v>-5.2540654029655798E-3</v>
      </c>
      <c r="C45" s="58">
        <v>-4.3636044728145862E-4</v>
      </c>
      <c r="D45" s="57">
        <v>3.3730769564499496E-4</v>
      </c>
      <c r="E45" s="68"/>
      <c r="F45" s="54" t="s">
        <v>1</v>
      </c>
      <c r="G45" s="57">
        <v>-5.1595241735213904E-3</v>
      </c>
      <c r="H45" s="57">
        <v>-4.2286992103868215E-4</v>
      </c>
      <c r="I45" s="57">
        <v>3.2639674307688438E-4</v>
      </c>
      <c r="J45" s="73"/>
      <c r="K45" s="54" t="s">
        <v>1</v>
      </c>
      <c r="L45" s="57">
        <v>-5.2230341876793318E-3</v>
      </c>
      <c r="M45" s="57">
        <v>-4.2942085869412949E-4</v>
      </c>
      <c r="N45" s="57">
        <v>3.3147626068341651E-4</v>
      </c>
    </row>
    <row r="46" spans="1:14" x14ac:dyDescent="0.25">
      <c r="A46" s="54" t="s">
        <v>32</v>
      </c>
      <c r="B46" s="57">
        <f t="shared" ref="B46:D46" si="24">B45-B14</f>
        <v>2.0513847233836202E-3</v>
      </c>
      <c r="C46" s="57">
        <f t="shared" si="24"/>
        <v>1.6855939839999223E-4</v>
      </c>
      <c r="D46" s="57">
        <f t="shared" si="24"/>
        <v>-1.2393364192320178E-4</v>
      </c>
      <c r="E46" s="68"/>
      <c r="F46" s="54" t="s">
        <v>32</v>
      </c>
      <c r="G46" s="57">
        <f>G45-G14</f>
        <v>2.1875681214709175E-3</v>
      </c>
      <c r="H46" s="57">
        <f t="shared" ref="H46:I46" si="25">H45-H14</f>
        <v>1.8088229965940172E-4</v>
      </c>
      <c r="I46" s="57">
        <f t="shared" si="25"/>
        <v>-1.3291904710399649E-4</v>
      </c>
      <c r="J46" s="73"/>
      <c r="K46" s="54" t="s">
        <v>32</v>
      </c>
      <c r="L46" s="57">
        <f>L45-L14</f>
        <v>2.1872828647246934E-3</v>
      </c>
      <c r="M46" s="57">
        <f t="shared" ref="M46:N46" si="26">M45-M14</f>
        <v>1.8095266962347978E-4</v>
      </c>
      <c r="N46" s="57">
        <f t="shared" si="26"/>
        <v>-1.3284358669807261E-4</v>
      </c>
    </row>
    <row r="47" spans="1:14" x14ac:dyDescent="0.25">
      <c r="A47" s="54" t="s">
        <v>33</v>
      </c>
      <c r="B47" s="82">
        <f t="shared" ref="B47:D47" si="27">B46/B14</f>
        <v>-0.28080196126241602</v>
      </c>
      <c r="C47" s="82">
        <f t="shared" si="27"/>
        <v>-0.27864749289239743</v>
      </c>
      <c r="D47" s="82">
        <f t="shared" si="27"/>
        <v>-0.26869586879748736</v>
      </c>
      <c r="E47" s="68"/>
      <c r="F47" s="54" t="s">
        <v>33</v>
      </c>
      <c r="G47" s="82">
        <f>G46/G14</f>
        <v>-0.29774610602917545</v>
      </c>
      <c r="H47" s="82">
        <f t="shared" ref="H47:I47" si="28">H46/H14</f>
        <v>-0.29959690988839421</v>
      </c>
      <c r="I47" s="82">
        <f t="shared" si="28"/>
        <v>-0.28938488496476966</v>
      </c>
      <c r="J47" s="73"/>
      <c r="K47" s="54" t="s">
        <v>33</v>
      </c>
      <c r="L47" s="82">
        <f>L46/L14</f>
        <v>-0.29516724443188352</v>
      </c>
      <c r="M47" s="82">
        <f t="shared" ref="M47:N47" si="29">M46/M14</f>
        <v>-0.29646218459415336</v>
      </c>
      <c r="N47" s="82">
        <f t="shared" si="29"/>
        <v>-0.28610361466828965</v>
      </c>
    </row>
    <row r="48" spans="1:14" x14ac:dyDescent="0.25">
      <c r="B48" s="56"/>
      <c r="C48" s="56"/>
      <c r="E48" s="68"/>
      <c r="G48" s="56"/>
      <c r="H48" s="56"/>
      <c r="I48" s="56"/>
      <c r="J48" s="73"/>
      <c r="L48" s="59"/>
      <c r="M48" s="59"/>
      <c r="N48" s="59"/>
    </row>
    <row r="49" spans="1:14" x14ac:dyDescent="0.25">
      <c r="A49" s="54" t="s">
        <v>4</v>
      </c>
      <c r="B49" s="58">
        <v>633.73657562170956</v>
      </c>
      <c r="C49" s="58">
        <v>1593.2807203241596</v>
      </c>
      <c r="D49" s="57">
        <v>1368.4907979715922</v>
      </c>
      <c r="E49" s="68"/>
      <c r="F49" s="54" t="s">
        <v>4</v>
      </c>
      <c r="G49" s="57">
        <v>622.37739564760136</v>
      </c>
      <c r="H49" s="57">
        <v>1547.8064330013085</v>
      </c>
      <c r="I49" s="57">
        <v>1327.6768262360686</v>
      </c>
      <c r="J49" s="73"/>
      <c r="K49" s="54" t="s">
        <v>4</v>
      </c>
      <c r="L49" s="57">
        <v>630.00905418764353</v>
      </c>
      <c r="M49" s="57">
        <v>1570.6468529625413</v>
      </c>
      <c r="N49" s="57">
        <v>1347.6535849386883</v>
      </c>
    </row>
    <row r="50" spans="1:14" x14ac:dyDescent="0.25">
      <c r="A50" s="54" t="s">
        <v>32</v>
      </c>
      <c r="B50" s="57">
        <f t="shared" ref="B50:D50" si="30">B49-B15</f>
        <v>-246.77498019392374</v>
      </c>
      <c r="C50" s="57">
        <f t="shared" si="30"/>
        <v>-602.65287094334235</v>
      </c>
      <c r="D50" s="57">
        <f t="shared" si="30"/>
        <v>-514.98895621804218</v>
      </c>
      <c r="E50" s="68"/>
      <c r="F50" s="54" t="s">
        <v>32</v>
      </c>
      <c r="G50" s="57">
        <f>G49-G15</f>
        <v>-262.47959321731128</v>
      </c>
      <c r="H50" s="57">
        <f t="shared" ref="H50:I50" si="31">H49-H15</f>
        <v>-644.15730822874048</v>
      </c>
      <c r="I50" s="57">
        <f t="shared" si="31"/>
        <v>-550.87477903166928</v>
      </c>
      <c r="J50" s="73"/>
      <c r="K50" s="54" t="s">
        <v>32</v>
      </c>
      <c r="L50" s="57">
        <f>L49-L15</f>
        <v>-262.42140135626209</v>
      </c>
      <c r="M50" s="57">
        <f t="shared" ref="M50:N50" si="32">M49-M15</f>
        <v>-644.0231381959411</v>
      </c>
      <c r="N50" s="57">
        <f t="shared" si="32"/>
        <v>-550.73227600082168</v>
      </c>
    </row>
    <row r="51" spans="1:14" x14ac:dyDescent="0.25">
      <c r="A51" s="54" t="s">
        <v>33</v>
      </c>
      <c r="B51" s="79">
        <f t="shared" ref="B51:D51" si="33">B50/B15</f>
        <v>-0.28026319309952924</v>
      </c>
      <c r="C51" s="79">
        <f t="shared" si="33"/>
        <v>-0.27444038988241382</v>
      </c>
      <c r="D51" s="79">
        <f t="shared" si="33"/>
        <v>-0.27342420595310074</v>
      </c>
      <c r="E51" s="68"/>
      <c r="F51" s="54" t="s">
        <v>33</v>
      </c>
      <c r="G51" s="79">
        <f>G50/G15</f>
        <v>-0.29663504557275178</v>
      </c>
      <c r="H51" s="79">
        <f t="shared" ref="H51:I51" si="34">H50/H15</f>
        <v>-0.29387224620205771</v>
      </c>
      <c r="I51" s="79">
        <f t="shared" si="34"/>
        <v>-0.29324442165279596</v>
      </c>
      <c r="J51" s="73"/>
      <c r="K51" s="54" t="s">
        <v>33</v>
      </c>
      <c r="L51" s="79">
        <f>L50/L15</f>
        <v>-0.29405249420396046</v>
      </c>
      <c r="M51" s="79">
        <f t="shared" ref="M51:N51" si="35">M50/M15</f>
        <v>-0.29079869270231812</v>
      </c>
      <c r="N51" s="79">
        <f t="shared" si="35"/>
        <v>-0.2901055508958883</v>
      </c>
    </row>
    <row r="52" spans="1:14" x14ac:dyDescent="0.25">
      <c r="E52" s="68"/>
      <c r="G52" s="60"/>
      <c r="H52" s="60"/>
      <c r="I52" s="60"/>
      <c r="J52" s="68"/>
      <c r="L52" s="74"/>
      <c r="M52" s="74"/>
      <c r="N52" s="74"/>
    </row>
    <row r="53" spans="1:14" x14ac:dyDescent="0.25">
      <c r="A53" s="1" t="s">
        <v>3</v>
      </c>
      <c r="B53" s="99" t="s">
        <v>49</v>
      </c>
      <c r="C53" s="99"/>
      <c r="D53" s="102"/>
      <c r="E53" s="68"/>
      <c r="F53" s="1" t="s">
        <v>3</v>
      </c>
      <c r="G53" s="99" t="s">
        <v>49</v>
      </c>
      <c r="H53" s="99"/>
      <c r="I53" s="102"/>
      <c r="J53" s="77"/>
      <c r="K53" s="1" t="s">
        <v>3</v>
      </c>
      <c r="L53" s="99" t="s">
        <v>49</v>
      </c>
      <c r="M53" s="99"/>
      <c r="N53" s="102"/>
    </row>
    <row r="54" spans="1:14" x14ac:dyDescent="0.25">
      <c r="A54" s="54"/>
      <c r="B54" s="66" t="s">
        <v>46</v>
      </c>
      <c r="C54" s="66" t="s">
        <v>47</v>
      </c>
      <c r="D54" s="67" t="s">
        <v>48</v>
      </c>
      <c r="E54" s="68"/>
      <c r="F54" s="54"/>
      <c r="G54" s="66" t="s">
        <v>46</v>
      </c>
      <c r="H54" s="66" t="s">
        <v>47</v>
      </c>
      <c r="I54" s="67" t="s">
        <v>48</v>
      </c>
      <c r="J54" s="69"/>
      <c r="K54" s="54"/>
      <c r="L54" s="66" t="s">
        <v>46</v>
      </c>
      <c r="M54" s="66" t="s">
        <v>47</v>
      </c>
      <c r="N54" s="67" t="s">
        <v>48</v>
      </c>
    </row>
    <row r="55" spans="1:14" x14ac:dyDescent="0.25">
      <c r="A55" s="54" t="s">
        <v>1</v>
      </c>
      <c r="B55" s="58">
        <v>-9.7644645813659281E-3</v>
      </c>
      <c r="C55" s="58">
        <v>-2.0034500054038062E-3</v>
      </c>
      <c r="D55" s="57">
        <v>-7.6517544619036926E-4</v>
      </c>
      <c r="E55" s="68"/>
      <c r="F55" s="54" t="s">
        <v>1</v>
      </c>
      <c r="G55" s="57">
        <v>-9.6149302727042141E-3</v>
      </c>
      <c r="H55" s="57">
        <v>-1.9572489877148769E-3</v>
      </c>
      <c r="I55" s="57">
        <v>-7.5031208054809895E-4</v>
      </c>
      <c r="J55" s="73"/>
      <c r="K55" s="54" t="s">
        <v>1</v>
      </c>
      <c r="L55" s="57">
        <v>-9.7271890872434597E-3</v>
      </c>
      <c r="M55" s="57">
        <v>-1.983729859119876E-3</v>
      </c>
      <c r="N55" s="57">
        <v>-7.5984612914226091E-4</v>
      </c>
    </row>
    <row r="56" spans="1:14" x14ac:dyDescent="0.25">
      <c r="A56" s="54" t="s">
        <v>32</v>
      </c>
      <c r="B56" s="57">
        <f t="shared" ref="B56:D56" si="36">B55-B19</f>
        <v>3.8222180351517032E-3</v>
      </c>
      <c r="C56" s="57">
        <f t="shared" si="36"/>
        <v>7.7108504705947212E-4</v>
      </c>
      <c r="D56" s="57">
        <f t="shared" si="36"/>
        <v>2.97079227715491E-4</v>
      </c>
      <c r="E56" s="68"/>
      <c r="F56" s="54" t="s">
        <v>32</v>
      </c>
      <c r="G56" s="57">
        <f>G55-G19</f>
        <v>4.0565112973780515E-3</v>
      </c>
      <c r="H56" s="57">
        <f t="shared" ref="H56:I56" si="37">H55-H19</f>
        <v>8.1991304084993999E-4</v>
      </c>
      <c r="I56" s="57">
        <f t="shared" si="37"/>
        <v>3.148495937637108E-4</v>
      </c>
      <c r="J56" s="73"/>
      <c r="K56" s="54" t="s">
        <v>32</v>
      </c>
      <c r="L56" s="57">
        <f>L55-L19</f>
        <v>4.0556006433263292E-3</v>
      </c>
      <c r="M56" s="57">
        <f t="shared" ref="M56:N56" si="38">M55-M19</f>
        <v>8.1982859252605067E-4</v>
      </c>
      <c r="N56" s="57">
        <f t="shared" si="38"/>
        <v>3.1482112098757398E-4</v>
      </c>
    </row>
    <row r="57" spans="1:14" x14ac:dyDescent="0.25">
      <c r="A57" s="55" t="s">
        <v>33</v>
      </c>
      <c r="B57" s="82">
        <f t="shared" ref="B57:D57" si="39">B56/B19</f>
        <v>-0.28132091865492964</v>
      </c>
      <c r="C57" s="82">
        <f t="shared" si="39"/>
        <v>-0.27791504972153441</v>
      </c>
      <c r="D57" s="82">
        <f t="shared" si="39"/>
        <v>-0.27966855313815164</v>
      </c>
      <c r="E57" s="68"/>
      <c r="F57" s="54" t="s">
        <v>33</v>
      </c>
      <c r="G57" s="82">
        <f>G56/G19</f>
        <v>-0.2967142328468908</v>
      </c>
      <c r="H57" s="82">
        <f t="shared" ref="H57:I57" si="40">H56/H19</f>
        <v>-0.29523413917395919</v>
      </c>
      <c r="I57" s="82">
        <f t="shared" si="40"/>
        <v>-0.29558854900325998</v>
      </c>
      <c r="J57" s="73"/>
      <c r="K57" s="54" t="s">
        <v>33</v>
      </c>
      <c r="L57" s="82">
        <f>L56/L19</f>
        <v>-0.29425107127123445</v>
      </c>
      <c r="M57" s="82">
        <f t="shared" ref="M57:N57" si="41">M56/M19</f>
        <v>-0.29242429100942829</v>
      </c>
      <c r="N57" s="82">
        <f t="shared" si="41"/>
        <v>-0.29294753417817393</v>
      </c>
    </row>
    <row r="58" spans="1:14" x14ac:dyDescent="0.25">
      <c r="B58" s="56"/>
      <c r="C58" s="56"/>
      <c r="E58" s="68"/>
      <c r="G58" s="56"/>
      <c r="H58" s="56"/>
      <c r="I58" s="56"/>
      <c r="J58" s="73"/>
      <c r="L58" s="59"/>
      <c r="M58" s="59"/>
      <c r="N58" s="59"/>
    </row>
    <row r="59" spans="1:14" x14ac:dyDescent="0.25">
      <c r="A59" s="54" t="s">
        <v>0</v>
      </c>
      <c r="B59" s="58">
        <v>465.76262244227382</v>
      </c>
      <c r="C59" s="58">
        <v>1190.0918220399744</v>
      </c>
      <c r="D59" s="57">
        <v>975.77937186831514</v>
      </c>
      <c r="E59" s="68"/>
      <c r="F59" s="54" t="s">
        <v>0</v>
      </c>
      <c r="G59" s="57">
        <v>458.63292338998076</v>
      </c>
      <c r="H59" s="57">
        <v>1159.4550917088109</v>
      </c>
      <c r="I59" s="57">
        <v>949.93276595919451</v>
      </c>
      <c r="J59" s="73"/>
      <c r="K59" s="54" t="s">
        <v>0</v>
      </c>
      <c r="L59" s="57">
        <v>463.98535988506569</v>
      </c>
      <c r="M59" s="57">
        <v>1175.8352563567969</v>
      </c>
      <c r="N59" s="57">
        <v>963.51509498090491</v>
      </c>
    </row>
    <row r="60" spans="1:14" x14ac:dyDescent="0.25">
      <c r="A60" s="54" t="s">
        <v>32</v>
      </c>
      <c r="B60" s="57">
        <f t="shared" ref="B60:D60" si="42">B59-B20</f>
        <v>-182.04084468278575</v>
      </c>
      <c r="C60" s="57">
        <f t="shared" si="42"/>
        <v>-453.22266605316145</v>
      </c>
      <c r="D60" s="57">
        <f t="shared" si="42"/>
        <v>-370.34629392417082</v>
      </c>
      <c r="E60" s="68"/>
      <c r="F60" s="54" t="s">
        <v>32</v>
      </c>
      <c r="G60" s="57">
        <f>G59-G20</f>
        <v>-193.37821447444253</v>
      </c>
      <c r="H60" s="57">
        <f t="shared" ref="H60:I60" si="43">H59-H20</f>
        <v>-483.70099850671795</v>
      </c>
      <c r="I60" s="57">
        <f t="shared" si="43"/>
        <v>-395.42898885157956</v>
      </c>
      <c r="J60" s="73"/>
      <c r="K60" s="54" t="s">
        <v>32</v>
      </c>
      <c r="L60" s="57">
        <f>L59-L20</f>
        <v>-193.33287915268079</v>
      </c>
      <c r="M60" s="57">
        <f t="shared" ref="M60:N60" si="44">M59-M20</f>
        <v>-483.62096396472043</v>
      </c>
      <c r="N60" s="57">
        <f t="shared" si="44"/>
        <v>-395.3520376420729</v>
      </c>
    </row>
    <row r="61" spans="1:14" x14ac:dyDescent="0.25">
      <c r="A61" s="54" t="s">
        <v>33</v>
      </c>
      <c r="B61" s="79">
        <f t="shared" ref="B61:D61" si="45">B60/B20</f>
        <v>-0.28101245813129067</v>
      </c>
      <c r="C61" s="79">
        <f t="shared" si="45"/>
        <v>-0.27579788855818493</v>
      </c>
      <c r="D61" s="79">
        <f t="shared" si="45"/>
        <v>-0.27512014913269034</v>
      </c>
      <c r="E61" s="68"/>
      <c r="F61" s="54" t="s">
        <v>33</v>
      </c>
      <c r="G61" s="79">
        <f>G60/G20</f>
        <v>-0.29658728700222425</v>
      </c>
      <c r="H61" s="79">
        <f t="shared" ref="H61:I61" si="46">H60/H20</f>
        <v>-0.29437312826639134</v>
      </c>
      <c r="I61" s="79">
        <f t="shared" si="46"/>
        <v>-0.29392019465217878</v>
      </c>
      <c r="J61" s="73"/>
      <c r="K61" s="54" t="s">
        <v>33</v>
      </c>
      <c r="L61" s="79">
        <f>L60/L20</f>
        <v>-0.29412371005512089</v>
      </c>
      <c r="M61" s="79">
        <f t="shared" ref="M61:N61" si="47">M60/M20</f>
        <v>-0.29143339730349715</v>
      </c>
      <c r="N61" s="79">
        <f t="shared" si="47"/>
        <v>-0.29094237998010702</v>
      </c>
    </row>
    <row r="62" spans="1:14" x14ac:dyDescent="0.25">
      <c r="B62" s="56"/>
      <c r="C62" s="56"/>
      <c r="E62" s="68"/>
      <c r="G62" s="60"/>
      <c r="H62" s="60"/>
      <c r="I62" s="60"/>
      <c r="J62" s="68"/>
      <c r="L62" s="74"/>
      <c r="M62" s="74"/>
      <c r="N62" s="74"/>
    </row>
    <row r="63" spans="1:14" x14ac:dyDescent="0.25">
      <c r="A63" s="51" t="s">
        <v>52</v>
      </c>
      <c r="B63" s="61"/>
      <c r="C63" s="61"/>
      <c r="D63" s="61"/>
      <c r="E63" s="62"/>
      <c r="F63" s="52" t="s">
        <v>57</v>
      </c>
      <c r="G63" s="61"/>
      <c r="H63" s="61"/>
      <c r="I63" s="61"/>
      <c r="J63" s="62"/>
      <c r="K63" s="52" t="s">
        <v>58</v>
      </c>
      <c r="L63" s="61"/>
      <c r="M63" s="61"/>
      <c r="N63" s="63"/>
    </row>
    <row r="64" spans="1:14" x14ac:dyDescent="0.25">
      <c r="A64" s="1" t="s">
        <v>2</v>
      </c>
      <c r="B64" s="101" t="s">
        <v>5</v>
      </c>
      <c r="C64" s="102"/>
      <c r="D64" s="102"/>
      <c r="E64" s="68"/>
      <c r="F64" s="1" t="s">
        <v>2</v>
      </c>
      <c r="G64" s="101" t="s">
        <v>5</v>
      </c>
      <c r="H64" s="102"/>
      <c r="I64" s="102"/>
      <c r="J64" s="65"/>
      <c r="K64" s="1" t="s">
        <v>2</v>
      </c>
      <c r="L64" s="101" t="s">
        <v>5</v>
      </c>
      <c r="M64" s="102"/>
      <c r="N64" s="102"/>
    </row>
    <row r="65" spans="1:14" x14ac:dyDescent="0.25">
      <c r="A65" s="54"/>
      <c r="B65" s="66" t="s">
        <v>46</v>
      </c>
      <c r="C65" s="66" t="s">
        <v>47</v>
      </c>
      <c r="D65" s="67" t="s">
        <v>48</v>
      </c>
      <c r="E65" s="68"/>
      <c r="F65" s="54"/>
      <c r="G65" s="66" t="s">
        <v>46</v>
      </c>
      <c r="H65" s="66" t="s">
        <v>47</v>
      </c>
      <c r="I65" s="67" t="s">
        <v>48</v>
      </c>
      <c r="J65" s="69"/>
      <c r="K65" s="54"/>
      <c r="L65" s="66" t="s">
        <v>46</v>
      </c>
      <c r="M65" s="66" t="s">
        <v>47</v>
      </c>
      <c r="N65" s="67" t="s">
        <v>48</v>
      </c>
    </row>
    <row r="66" spans="1:14" x14ac:dyDescent="0.25">
      <c r="A66" s="54" t="s">
        <v>1</v>
      </c>
      <c r="B66" s="70">
        <v>-1.2952702187964178</v>
      </c>
      <c r="C66" s="70">
        <v>-0.2774356310788022</v>
      </c>
      <c r="D66" s="57">
        <v>-0.11326331714195703</v>
      </c>
      <c r="E66" s="68"/>
      <c r="F66" s="54" t="s">
        <v>1</v>
      </c>
      <c r="G66" s="59">
        <v>-1.2888885576654161</v>
      </c>
      <c r="H66" s="56">
        <v>-0.27524467612786907</v>
      </c>
      <c r="I66" s="71">
        <v>-0.11235050963229298</v>
      </c>
      <c r="J66" s="72"/>
      <c r="K66" s="54" t="s">
        <v>1</v>
      </c>
      <c r="L66" s="83">
        <v>-1.2931762923097523</v>
      </c>
      <c r="M66" s="56">
        <v>-0.27635262422120377</v>
      </c>
      <c r="N66" s="57">
        <v>-0.11280648154603057</v>
      </c>
    </row>
    <row r="67" spans="1:14" x14ac:dyDescent="0.25">
      <c r="A67" s="54" t="s">
        <v>32</v>
      </c>
      <c r="B67" s="57">
        <f t="shared" ref="B67:D67" si="48">B66-B4</f>
        <v>-0.78232488629509334</v>
      </c>
      <c r="C67" s="57">
        <f t="shared" si="48"/>
        <v>-0.16641504927083872</v>
      </c>
      <c r="D67" s="57">
        <f t="shared" si="48"/>
        <v>-6.784614408320877E-2</v>
      </c>
      <c r="E67" s="68"/>
      <c r="F67" s="54" t="s">
        <v>32</v>
      </c>
      <c r="G67" s="57">
        <f t="shared" ref="G67:I67" si="49">G66-G4</f>
        <v>-0.77320816626986755</v>
      </c>
      <c r="H67" s="57">
        <f t="shared" si="49"/>
        <v>-0.16432665435431204</v>
      </c>
      <c r="I67" s="57">
        <f t="shared" si="49"/>
        <v>-6.699485749597045E-2</v>
      </c>
      <c r="J67" s="72"/>
      <c r="K67" s="54" t="s">
        <v>32</v>
      </c>
      <c r="L67" s="57">
        <f>L66-L4</f>
        <v>-0.77307151874248348</v>
      </c>
      <c r="M67" s="57">
        <f t="shared" ref="M67:N67" si="50">M66-M4</f>
        <v>-0.16429802352845968</v>
      </c>
      <c r="N67" s="57">
        <f t="shared" si="50"/>
        <v>-6.6981344219541938E-2</v>
      </c>
    </row>
    <row r="68" spans="1:14" x14ac:dyDescent="0.25">
      <c r="A68" s="54" t="s">
        <v>33</v>
      </c>
      <c r="B68" s="79">
        <f t="shared" ref="B68:D68" si="51">B67/B4</f>
        <v>1.5251623062445419</v>
      </c>
      <c r="C68" s="79">
        <f t="shared" si="51"/>
        <v>1.498956739018835</v>
      </c>
      <c r="D68" s="79">
        <f t="shared" si="51"/>
        <v>1.4938433969777922</v>
      </c>
      <c r="E68" s="68"/>
      <c r="F68" s="54" t="s">
        <v>33</v>
      </c>
      <c r="G68" s="79">
        <f t="shared" ref="G68:I68" si="52">G67/G4</f>
        <v>1.4993941580314702</v>
      </c>
      <c r="H68" s="79">
        <f t="shared" si="52"/>
        <v>1.4815144710188808</v>
      </c>
      <c r="I68" s="79">
        <f t="shared" si="52"/>
        <v>1.4771005230970633</v>
      </c>
      <c r="J68" s="72"/>
      <c r="K68" s="54" t="s">
        <v>33</v>
      </c>
      <c r="L68" s="79">
        <f>L67/L4</f>
        <v>1.4863765111021361</v>
      </c>
      <c r="M68" s="79">
        <f t="shared" ref="M68:N68" si="53">M67/M4</f>
        <v>1.466231841555244</v>
      </c>
      <c r="N68" s="79">
        <f t="shared" si="53"/>
        <v>1.4616725257651162</v>
      </c>
    </row>
    <row r="69" spans="1:14" x14ac:dyDescent="0.25">
      <c r="B69" s="59"/>
      <c r="C69" s="59"/>
      <c r="D69" s="56"/>
      <c r="E69" s="68"/>
      <c r="G69" s="80"/>
      <c r="H69" s="80"/>
      <c r="I69" s="80"/>
      <c r="J69" s="72"/>
      <c r="L69" s="59"/>
      <c r="M69" s="59"/>
      <c r="N69" s="74"/>
    </row>
    <row r="70" spans="1:14" x14ac:dyDescent="0.25">
      <c r="A70" s="54" t="s">
        <v>4</v>
      </c>
      <c r="B70" s="58">
        <v>4129.5948099635343</v>
      </c>
      <c r="C70" s="58">
        <v>7631.6290283417175</v>
      </c>
      <c r="D70" s="57">
        <v>6223.8993062345353</v>
      </c>
      <c r="E70" s="68"/>
      <c r="F70" s="54" t="s">
        <v>4</v>
      </c>
      <c r="G70" s="58">
        <v>4109.3185748348269</v>
      </c>
      <c r="H70" s="58">
        <v>7571.4038735727863</v>
      </c>
      <c r="I70" s="57">
        <v>6173.7542132122435</v>
      </c>
      <c r="J70" s="73"/>
      <c r="K70" s="54" t="s">
        <v>4</v>
      </c>
      <c r="L70" s="58">
        <v>4122.9419244459295</v>
      </c>
      <c r="M70" s="58">
        <v>7601.8593300101466</v>
      </c>
      <c r="N70" s="57">
        <v>6198.8030656151677</v>
      </c>
    </row>
    <row r="71" spans="1:14" x14ac:dyDescent="0.25">
      <c r="A71" s="54" t="s">
        <v>32</v>
      </c>
      <c r="B71" s="57">
        <f t="shared" ref="B71:D71" si="54">B70-B5</f>
        <v>2490.8020999156543</v>
      </c>
      <c r="C71" s="57">
        <f t="shared" si="54"/>
        <v>4576.3826407859669</v>
      </c>
      <c r="D71" s="57">
        <f t="shared" si="54"/>
        <v>3727.7630814043268</v>
      </c>
      <c r="E71" s="68"/>
      <c r="F71" s="54" t="s">
        <v>32</v>
      </c>
      <c r="G71" s="57">
        <f t="shared" ref="G71:I71" si="55">G70-G5</f>
        <v>2461.799738989635</v>
      </c>
      <c r="H71" s="57">
        <f t="shared" si="55"/>
        <v>4518.9790878643189</v>
      </c>
      <c r="I71" s="57">
        <f t="shared" si="55"/>
        <v>3680.9987997702683</v>
      </c>
      <c r="J71" s="73"/>
      <c r="K71" s="54" t="s">
        <v>32</v>
      </c>
      <c r="L71" s="57">
        <f>L70-L5</f>
        <v>2461.3074957857866</v>
      </c>
      <c r="M71" s="57">
        <f t="shared" ref="M71:N71" si="56">M70-M5</f>
        <v>4518.1653995315619</v>
      </c>
      <c r="N71" s="57">
        <f t="shared" si="56"/>
        <v>3680.2476614147972</v>
      </c>
    </row>
    <row r="72" spans="1:14" x14ac:dyDescent="0.25">
      <c r="A72" s="54" t="s">
        <v>33</v>
      </c>
      <c r="B72" s="79">
        <f t="shared" ref="B72:D72" si="57">B71/B5</f>
        <v>1.5199006467650698</v>
      </c>
      <c r="C72" s="79">
        <f t="shared" si="57"/>
        <v>1.4978767864437772</v>
      </c>
      <c r="D72" s="79">
        <f t="shared" si="57"/>
        <v>1.4934133178800753</v>
      </c>
      <c r="E72" s="68"/>
      <c r="F72" s="54" t="s">
        <v>33</v>
      </c>
      <c r="G72" s="79">
        <f t="shared" ref="G72:I72" si="58">G71/G5</f>
        <v>1.4942467942873077</v>
      </c>
      <c r="H72" s="79">
        <f t="shared" si="58"/>
        <v>1.4804555083624982</v>
      </c>
      <c r="I72" s="79">
        <f t="shared" si="58"/>
        <v>1.4766786905449247</v>
      </c>
      <c r="J72" s="73"/>
      <c r="K72" s="54" t="s">
        <v>33</v>
      </c>
      <c r="L72" s="79">
        <f>L71/L5</f>
        <v>1.4812569198932999</v>
      </c>
      <c r="M72" s="79">
        <f t="shared" ref="M72:N72" si="59">M71/M5</f>
        <v>1.4651795870124988</v>
      </c>
      <c r="N72" s="79">
        <f t="shared" si="59"/>
        <v>1.4612534055343755</v>
      </c>
    </row>
    <row r="73" spans="1:14" x14ac:dyDescent="0.25">
      <c r="B73" s="74"/>
      <c r="C73" s="74"/>
      <c r="D73" s="74"/>
      <c r="E73" s="68"/>
      <c r="G73" s="74"/>
      <c r="H73" s="74"/>
      <c r="I73" s="74"/>
      <c r="J73" s="68"/>
      <c r="L73" s="74"/>
      <c r="M73" s="74"/>
      <c r="N73" s="74"/>
    </row>
    <row r="74" spans="1:14" x14ac:dyDescent="0.25">
      <c r="A74" s="1" t="s">
        <v>3</v>
      </c>
      <c r="B74" s="101" t="s">
        <v>5</v>
      </c>
      <c r="C74" s="102"/>
      <c r="D74" s="102"/>
      <c r="E74" s="68"/>
      <c r="F74" s="1" t="s">
        <v>3</v>
      </c>
      <c r="G74" s="101" t="s">
        <v>5</v>
      </c>
      <c r="H74" s="102"/>
      <c r="I74" s="102"/>
      <c r="J74" s="65"/>
      <c r="K74" s="1" t="s">
        <v>3</v>
      </c>
      <c r="L74" s="101" t="s">
        <v>5</v>
      </c>
      <c r="M74" s="102"/>
      <c r="N74" s="102"/>
    </row>
    <row r="75" spans="1:14" x14ac:dyDescent="0.25">
      <c r="A75" s="54"/>
      <c r="B75" s="66" t="s">
        <v>46</v>
      </c>
      <c r="C75" s="66" t="s">
        <v>47</v>
      </c>
      <c r="D75" s="67" t="s">
        <v>48</v>
      </c>
      <c r="E75" s="68"/>
      <c r="F75" s="54"/>
      <c r="G75" s="66" t="s">
        <v>46</v>
      </c>
      <c r="H75" s="66" t="s">
        <v>47</v>
      </c>
      <c r="I75" s="67" t="s">
        <v>48</v>
      </c>
      <c r="J75" s="69"/>
      <c r="K75" s="54"/>
      <c r="L75" s="66" t="s">
        <v>46</v>
      </c>
      <c r="M75" s="66" t="s">
        <v>47</v>
      </c>
      <c r="N75" s="67" t="s">
        <v>48</v>
      </c>
    </row>
    <row r="76" spans="1:14" x14ac:dyDescent="0.25">
      <c r="A76" s="54" t="s">
        <v>1</v>
      </c>
      <c r="B76" s="58">
        <v>-1.1048765321425833</v>
      </c>
      <c r="C76" s="58">
        <v>-0.19892340154738974</v>
      </c>
      <c r="D76" s="57">
        <v>-6.7603848828326818E-2</v>
      </c>
      <c r="E76" s="68"/>
      <c r="F76" s="54" t="s">
        <v>1</v>
      </c>
      <c r="G76" s="58">
        <v>-1.1002755925529755</v>
      </c>
      <c r="H76" s="58">
        <v>-0.19754514024347714</v>
      </c>
      <c r="I76" s="57">
        <v>-6.7149882322546262E-2</v>
      </c>
      <c r="J76" s="73"/>
      <c r="K76" s="54" t="s">
        <v>1</v>
      </c>
      <c r="L76" s="58">
        <v>-1.1037519589127385</v>
      </c>
      <c r="M76" s="58">
        <v>-0.19830211541523823</v>
      </c>
      <c r="N76" s="57">
        <v>-6.740433127794887E-2</v>
      </c>
    </row>
    <row r="77" spans="1:14" x14ac:dyDescent="0.25">
      <c r="A77" s="54" t="s">
        <v>32</v>
      </c>
      <c r="B77" s="57">
        <f t="shared" ref="B77:D77" si="60">B76-B9</f>
        <v>-0.66523052899884894</v>
      </c>
      <c r="C77" s="57">
        <f t="shared" si="60"/>
        <v>-0.11910502302202497</v>
      </c>
      <c r="D77" s="57">
        <f t="shared" si="60"/>
        <v>-4.0386760440017433E-2</v>
      </c>
      <c r="E77" s="68"/>
      <c r="F77" s="54" t="s">
        <v>32</v>
      </c>
      <c r="G77" s="57">
        <f t="shared" ref="G77:I77" si="61">G76-G9</f>
        <v>-0.65760087175230808</v>
      </c>
      <c r="H77" s="57">
        <f t="shared" si="61"/>
        <v>-0.11763796918828717</v>
      </c>
      <c r="I77" s="57">
        <f t="shared" si="61"/>
        <v>-3.9893245427641943E-2</v>
      </c>
      <c r="J77" s="73"/>
      <c r="K77" s="54" t="s">
        <v>32</v>
      </c>
      <c r="L77" s="57">
        <f>L76-L9</f>
        <v>-0.65747027000554681</v>
      </c>
      <c r="M77" s="57">
        <f t="shared" ref="M77:N77" si="62">M76-M9</f>
        <v>-0.1176195243262228</v>
      </c>
      <c r="N77" s="57">
        <f t="shared" si="62"/>
        <v>-3.9886014359957755E-2</v>
      </c>
    </row>
    <row r="78" spans="1:14" x14ac:dyDescent="0.25">
      <c r="A78" s="54" t="s">
        <v>33</v>
      </c>
      <c r="B78" s="79">
        <f t="shared" ref="B78:D78" si="63">B77/B9</f>
        <v>1.5131049167786106</v>
      </c>
      <c r="C78" s="79">
        <f t="shared" si="63"/>
        <v>1.4922004834284581</v>
      </c>
      <c r="D78" s="79">
        <f t="shared" si="63"/>
        <v>1.4838751252086482</v>
      </c>
      <c r="E78" s="68"/>
      <c r="F78" s="54" t="s">
        <v>33</v>
      </c>
      <c r="G78" s="79">
        <f t="shared" ref="G78:I78" si="64">G77/G9</f>
        <v>1.4855171096350452</v>
      </c>
      <c r="H78" s="79">
        <f t="shared" si="64"/>
        <v>1.4721828796446499</v>
      </c>
      <c r="I78" s="79">
        <f t="shared" si="64"/>
        <v>1.4636158371798269</v>
      </c>
      <c r="J78" s="73"/>
      <c r="K78" s="54" t="s">
        <v>33</v>
      </c>
      <c r="L78" s="79">
        <f>L77/L9</f>
        <v>1.4732181183939943</v>
      </c>
      <c r="M78" s="79">
        <f t="shared" ref="M78:N78" si="65">M77/M9</f>
        <v>1.4578054911059515</v>
      </c>
      <c r="N78" s="79">
        <f t="shared" si="65"/>
        <v>1.4494350973144292</v>
      </c>
    </row>
    <row r="79" spans="1:14" x14ac:dyDescent="0.25">
      <c r="B79" s="59"/>
      <c r="C79" s="59"/>
      <c r="D79" s="56"/>
      <c r="E79" s="68"/>
      <c r="G79" s="56"/>
      <c r="H79" s="56"/>
      <c r="I79" s="56"/>
      <c r="J79" s="73"/>
      <c r="L79" s="59"/>
      <c r="M79" s="59"/>
      <c r="N79" s="74"/>
    </row>
    <row r="80" spans="1:14" x14ac:dyDescent="0.25">
      <c r="A80" s="54" t="s">
        <v>0</v>
      </c>
      <c r="B80" s="58">
        <v>2776.1036829156237</v>
      </c>
      <c r="C80" s="58">
        <v>4537.3902961911608</v>
      </c>
      <c r="D80" s="57">
        <v>3278.2705583985953</v>
      </c>
      <c r="E80" s="68"/>
      <c r="F80" s="54" t="s">
        <v>0</v>
      </c>
      <c r="G80" s="58">
        <v>2764.5732133578131</v>
      </c>
      <c r="H80" s="58">
        <v>4505.9667441520305</v>
      </c>
      <c r="I80" s="57">
        <v>3256.2599491294786</v>
      </c>
      <c r="J80" s="73"/>
      <c r="K80" s="54" t="s">
        <v>0</v>
      </c>
      <c r="L80" s="58">
        <v>2773.2853995013993</v>
      </c>
      <c r="M80" s="58">
        <v>4523.2253601226039</v>
      </c>
      <c r="N80" s="57">
        <v>3268.596936459795</v>
      </c>
    </row>
    <row r="81" spans="1:14" x14ac:dyDescent="0.25">
      <c r="A81" s="54" t="s">
        <v>32</v>
      </c>
      <c r="B81" s="57">
        <f t="shared" ref="B81:D81" si="66">B80-B10</f>
        <v>1669.7276632359715</v>
      </c>
      <c r="C81" s="57">
        <f t="shared" si="66"/>
        <v>2716.2573328158014</v>
      </c>
      <c r="D81" s="57">
        <f t="shared" si="66"/>
        <v>1958.3305317301401</v>
      </c>
      <c r="E81" s="68"/>
      <c r="F81" s="54" t="s">
        <v>32</v>
      </c>
      <c r="G81" s="57">
        <f t="shared" ref="G81:I81" si="67">G80-G10</f>
        <v>1650.5832990214587</v>
      </c>
      <c r="H81" s="57">
        <f t="shared" si="67"/>
        <v>2682.8082648169202</v>
      </c>
      <c r="I81" s="57">
        <f t="shared" si="67"/>
        <v>1934.4020656002776</v>
      </c>
      <c r="J81" s="73"/>
      <c r="K81" s="54" t="s">
        <v>32</v>
      </c>
      <c r="L81" s="57">
        <f>L80-L10</f>
        <v>1650.2280676960384</v>
      </c>
      <c r="M81" s="57">
        <f t="shared" ref="M81:N81" si="68">M80-M10</f>
        <v>2682.3782019494101</v>
      </c>
      <c r="N81" s="57">
        <f t="shared" si="68"/>
        <v>1934.0492061238729</v>
      </c>
    </row>
    <row r="82" spans="1:14" x14ac:dyDescent="0.25">
      <c r="A82" s="54" t="s">
        <v>33</v>
      </c>
      <c r="B82" s="79">
        <f t="shared" ref="B82:D82" si="69">B81/B10</f>
        <v>1.5091864190254558</v>
      </c>
      <c r="C82" s="79">
        <f t="shared" si="69"/>
        <v>1.4915206014290046</v>
      </c>
      <c r="D82" s="79">
        <f t="shared" si="69"/>
        <v>1.4836511448728398</v>
      </c>
      <c r="E82" s="68"/>
      <c r="F82" s="54" t="s">
        <v>33</v>
      </c>
      <c r="G82" s="79">
        <f t="shared" ref="G82:I82" si="70">G81/G10</f>
        <v>1.4816860348370149</v>
      </c>
      <c r="H82" s="79">
        <f t="shared" si="70"/>
        <v>1.4715167634770383</v>
      </c>
      <c r="I82" s="79">
        <f t="shared" si="70"/>
        <v>1.4633963981329503</v>
      </c>
      <c r="J82" s="73"/>
      <c r="K82" s="54" t="s">
        <v>33</v>
      </c>
      <c r="L82" s="79">
        <f>L81/L10</f>
        <v>1.4694067889154232</v>
      </c>
      <c r="M82" s="79">
        <f t="shared" ref="M82:N82" si="71">M81/M10</f>
        <v>1.4571433538302705</v>
      </c>
      <c r="N82" s="79">
        <f t="shared" si="71"/>
        <v>1.4492169610427112</v>
      </c>
    </row>
    <row r="83" spans="1:14" x14ac:dyDescent="0.25">
      <c r="B83" s="74"/>
      <c r="C83" s="74"/>
      <c r="E83" s="68"/>
      <c r="G83" s="60"/>
      <c r="H83" s="60"/>
      <c r="I83" s="60"/>
      <c r="J83" s="68"/>
      <c r="L83" s="74"/>
      <c r="M83" s="74"/>
      <c r="N83" s="74"/>
    </row>
    <row r="84" spans="1:14" x14ac:dyDescent="0.25">
      <c r="A84" s="1" t="s">
        <v>2</v>
      </c>
      <c r="B84" s="99" t="s">
        <v>49</v>
      </c>
      <c r="C84" s="99"/>
      <c r="D84" s="102"/>
      <c r="E84" s="68"/>
      <c r="F84" s="1" t="s">
        <v>2</v>
      </c>
      <c r="G84" s="99" t="s">
        <v>49</v>
      </c>
      <c r="H84" s="99"/>
      <c r="I84" s="102"/>
      <c r="J84" s="77"/>
      <c r="K84" s="1" t="s">
        <v>2</v>
      </c>
      <c r="L84" s="99" t="s">
        <v>49</v>
      </c>
      <c r="M84" s="99"/>
      <c r="N84" s="102"/>
    </row>
    <row r="85" spans="1:14" x14ac:dyDescent="0.25">
      <c r="A85" s="54"/>
      <c r="B85" s="66" t="s">
        <v>46</v>
      </c>
      <c r="C85" s="66" t="s">
        <v>47</v>
      </c>
      <c r="D85" s="67" t="s">
        <v>48</v>
      </c>
      <c r="E85" s="68"/>
      <c r="F85" s="54"/>
      <c r="G85" s="66" t="s">
        <v>46</v>
      </c>
      <c r="H85" s="66" t="s">
        <v>47</v>
      </c>
      <c r="I85" s="67" t="s">
        <v>48</v>
      </c>
      <c r="J85" s="68"/>
      <c r="K85" s="54"/>
      <c r="L85" s="66" t="s">
        <v>46</v>
      </c>
      <c r="M85" s="66" t="s">
        <v>47</v>
      </c>
      <c r="N85" s="67" t="s">
        <v>48</v>
      </c>
    </row>
    <row r="86" spans="1:14" x14ac:dyDescent="0.25">
      <c r="A86" s="54" t="s">
        <v>1</v>
      </c>
      <c r="B86" s="58">
        <v>-1.8534966030671285E-2</v>
      </c>
      <c r="C86" s="58">
        <v>-1.5703629087795434E-3</v>
      </c>
      <c r="D86" s="57">
        <v>1.1145279658819618E-3</v>
      </c>
      <c r="E86" s="68"/>
      <c r="F86" s="54" t="s">
        <v>1</v>
      </c>
      <c r="G86" s="57">
        <v>-1.8442977538271066E-2</v>
      </c>
      <c r="H86" s="57">
        <v>-1.5559765841572926E-3</v>
      </c>
      <c r="I86" s="57">
        <v>1.1044521334184765E-3</v>
      </c>
      <c r="J86" s="68"/>
      <c r="K86" s="54" t="s">
        <v>1</v>
      </c>
      <c r="L86" s="57">
        <v>-1.8504775663473083E-2</v>
      </c>
      <c r="M86" s="57">
        <v>-1.5629232799909687E-3</v>
      </c>
      <c r="N86" s="57">
        <v>1.1090816632872702E-3</v>
      </c>
    </row>
    <row r="87" spans="1:14" x14ac:dyDescent="0.25">
      <c r="A87" s="54" t="s">
        <v>32</v>
      </c>
      <c r="B87" s="57">
        <f t="shared" ref="B87:D87" si="72">B86-B14</f>
        <v>-1.1229515904322085E-2</v>
      </c>
      <c r="C87" s="57">
        <f t="shared" si="72"/>
        <v>-9.6544306309809258E-4</v>
      </c>
      <c r="D87" s="57">
        <f t="shared" si="72"/>
        <v>6.5328662831376505E-4</v>
      </c>
      <c r="E87" s="68"/>
      <c r="F87" s="54" t="s">
        <v>32</v>
      </c>
      <c r="G87" s="57">
        <f>G86-G14</f>
        <v>-1.1095885243278758E-2</v>
      </c>
      <c r="H87" s="57">
        <f t="shared" ref="H87:I87" si="73">H86-H14</f>
        <v>-9.5222436345920869E-4</v>
      </c>
      <c r="I87" s="57">
        <f t="shared" si="73"/>
        <v>6.4513634323759561E-4</v>
      </c>
      <c r="J87" s="68"/>
      <c r="K87" s="54" t="s">
        <v>32</v>
      </c>
      <c r="L87" s="57">
        <f>L86-L14</f>
        <v>-1.1094458611069058E-2</v>
      </c>
      <c r="M87" s="57">
        <f t="shared" ref="M87:N87" si="74">M86-M14</f>
        <v>-9.5254975167335942E-4</v>
      </c>
      <c r="N87" s="57">
        <f t="shared" si="74"/>
        <v>6.4476181590578108E-4</v>
      </c>
    </row>
    <row r="88" spans="1:14" x14ac:dyDescent="0.25">
      <c r="A88" s="54" t="s">
        <v>33</v>
      </c>
      <c r="B88" s="82">
        <f t="shared" ref="B88:D88" si="75">B87/B14</f>
        <v>1.5371422308147196</v>
      </c>
      <c r="C88" s="82">
        <f t="shared" si="75"/>
        <v>1.5959851044571156</v>
      </c>
      <c r="D88" s="82">
        <f t="shared" si="75"/>
        <v>1.4163661734182129</v>
      </c>
      <c r="E88" s="68"/>
      <c r="F88" s="54" t="s">
        <v>33</v>
      </c>
      <c r="G88" s="79">
        <f>G87/G14</f>
        <v>1.5102417116553148</v>
      </c>
      <c r="H88" s="79">
        <f t="shared" ref="H88:I88" si="76">H87/H14</f>
        <v>1.5771774095641529</v>
      </c>
      <c r="I88" s="79">
        <f t="shared" si="76"/>
        <v>1.4045594709111517</v>
      </c>
      <c r="J88" s="68"/>
      <c r="K88" s="54" t="s">
        <v>33</v>
      </c>
      <c r="L88" s="79">
        <f>L87/L14</f>
        <v>1.4971638234385449</v>
      </c>
      <c r="M88" s="79">
        <f t="shared" ref="M88:N88" si="77">M87/M14</f>
        <v>1.5606013489787158</v>
      </c>
      <c r="N88" s="79">
        <f t="shared" si="77"/>
        <v>1.3886156698704273</v>
      </c>
    </row>
    <row r="89" spans="1:14" x14ac:dyDescent="0.25">
      <c r="B89" s="59"/>
      <c r="C89" s="59"/>
      <c r="D89" s="56"/>
      <c r="E89" s="68"/>
      <c r="G89" s="60"/>
      <c r="H89" s="60"/>
      <c r="I89" s="60"/>
      <c r="J89" s="68"/>
      <c r="L89" s="59"/>
      <c r="M89" s="59"/>
      <c r="N89" s="59"/>
    </row>
    <row r="90" spans="1:14" x14ac:dyDescent="0.25">
      <c r="A90" s="54" t="s">
        <v>4</v>
      </c>
      <c r="B90" s="58">
        <v>2214.5162357245758</v>
      </c>
      <c r="C90" s="58">
        <v>5461.9817295307785</v>
      </c>
      <c r="D90" s="57">
        <v>4668.9164437934487</v>
      </c>
      <c r="E90" s="68"/>
      <c r="F90" s="54" t="s">
        <v>4</v>
      </c>
      <c r="G90" s="57">
        <v>2203.6706332159174</v>
      </c>
      <c r="H90" s="57">
        <v>5417.7561747517429</v>
      </c>
      <c r="I90" s="57">
        <v>4629.5887672697991</v>
      </c>
      <c r="J90" s="68"/>
      <c r="K90" s="54" t="s">
        <v>4</v>
      </c>
      <c r="L90" s="78">
        <v>2210.9576045678778</v>
      </c>
      <c r="M90" s="78">
        <v>5439.7518195744888</v>
      </c>
      <c r="N90" s="78">
        <v>4648.7048268119815</v>
      </c>
    </row>
    <row r="91" spans="1:14" x14ac:dyDescent="0.25">
      <c r="A91" s="54" t="s">
        <v>32</v>
      </c>
      <c r="B91" s="57">
        <f t="shared" ref="B91:D91" si="78">B90-B15</f>
        <v>1334.0046799089425</v>
      </c>
      <c r="C91" s="57">
        <f t="shared" si="78"/>
        <v>3266.0481382632765</v>
      </c>
      <c r="D91" s="57">
        <f t="shared" si="78"/>
        <v>2785.4366896038146</v>
      </c>
      <c r="E91" s="68"/>
      <c r="F91" s="54" t="s">
        <v>32</v>
      </c>
      <c r="G91" s="57">
        <f>G90-G15</f>
        <v>1318.8136443510048</v>
      </c>
      <c r="H91" s="57">
        <f t="shared" ref="H91:I91" si="79">H90-H15</f>
        <v>3225.792433521694</v>
      </c>
      <c r="I91" s="57">
        <f t="shared" si="79"/>
        <v>2751.0371620020615</v>
      </c>
      <c r="J91" s="68"/>
      <c r="K91" s="54" t="s">
        <v>32</v>
      </c>
      <c r="L91" s="78">
        <f>L90-L15</f>
        <v>1318.527149023972</v>
      </c>
      <c r="M91" s="78">
        <f t="shared" ref="M91:N91" si="80">M90-M15</f>
        <v>3225.0818284160064</v>
      </c>
      <c r="N91" s="78">
        <f t="shared" si="80"/>
        <v>2750.3189658724714</v>
      </c>
    </row>
    <row r="92" spans="1:14" x14ac:dyDescent="0.25">
      <c r="A92" s="54" t="s">
        <v>33</v>
      </c>
      <c r="B92" s="79">
        <f t="shared" ref="B92:D92" si="81">B91/B15</f>
        <v>1.5150336995557436</v>
      </c>
      <c r="C92" s="79">
        <f t="shared" si="81"/>
        <v>1.4873164431070522</v>
      </c>
      <c r="D92" s="79">
        <f t="shared" si="81"/>
        <v>1.4788779562975691</v>
      </c>
      <c r="E92" s="68"/>
      <c r="F92" s="54" t="s">
        <v>33</v>
      </c>
      <c r="G92" s="79">
        <f>G91/G15</f>
        <v>1.4904257534799699</v>
      </c>
      <c r="H92" s="79">
        <f t="shared" ref="H92:I92" si="82">H91/H15</f>
        <v>1.4716449788131525</v>
      </c>
      <c r="I92" s="79">
        <f t="shared" si="82"/>
        <v>1.4644458817568515</v>
      </c>
      <c r="J92" s="68"/>
      <c r="K92" s="54" t="s">
        <v>33</v>
      </c>
      <c r="L92" s="84">
        <f>L91/L15</f>
        <v>1.477456468269424</v>
      </c>
      <c r="M92" s="84">
        <f t="shared" ref="M92:N92" si="83">M91/M15</f>
        <v>1.4562358461040883</v>
      </c>
      <c r="N92" s="84">
        <f t="shared" si="83"/>
        <v>1.4487670933828702</v>
      </c>
    </row>
    <row r="93" spans="1:14" x14ac:dyDescent="0.25">
      <c r="B93" s="74"/>
      <c r="C93" s="74"/>
      <c r="E93" s="68"/>
      <c r="G93" s="60"/>
      <c r="H93" s="60"/>
      <c r="I93" s="60"/>
      <c r="J93" s="68"/>
      <c r="L93" s="74"/>
      <c r="M93" s="74"/>
      <c r="N93" s="74"/>
    </row>
    <row r="94" spans="1:14" x14ac:dyDescent="0.25">
      <c r="A94" s="1" t="s">
        <v>3</v>
      </c>
      <c r="B94" s="99" t="s">
        <v>49</v>
      </c>
      <c r="C94" s="99"/>
      <c r="D94" s="102"/>
      <c r="E94" s="68"/>
      <c r="F94" s="1" t="s">
        <v>3</v>
      </c>
      <c r="G94" s="99" t="s">
        <v>49</v>
      </c>
      <c r="H94" s="99"/>
      <c r="I94" s="102"/>
      <c r="J94" s="77"/>
      <c r="K94" s="1" t="s">
        <v>3</v>
      </c>
      <c r="L94" s="99" t="s">
        <v>49</v>
      </c>
      <c r="M94" s="99"/>
      <c r="N94" s="102"/>
    </row>
    <row r="95" spans="1:14" x14ac:dyDescent="0.25">
      <c r="A95" s="54"/>
      <c r="B95" s="66" t="s">
        <v>46</v>
      </c>
      <c r="C95" s="66" t="s">
        <v>47</v>
      </c>
      <c r="D95" s="67" t="s">
        <v>48</v>
      </c>
      <c r="E95" s="68"/>
      <c r="F95" s="54"/>
      <c r="G95" s="66" t="s">
        <v>46</v>
      </c>
      <c r="H95" s="66" t="s">
        <v>47</v>
      </c>
      <c r="I95" s="67" t="s">
        <v>48</v>
      </c>
      <c r="J95" s="68"/>
      <c r="K95" s="54"/>
      <c r="L95" s="66" t="s">
        <v>46</v>
      </c>
      <c r="M95" s="66" t="s">
        <v>47</v>
      </c>
      <c r="N95" s="67" t="s">
        <v>48</v>
      </c>
    </row>
    <row r="96" spans="1:14" x14ac:dyDescent="0.25">
      <c r="A96" s="54" t="s">
        <v>1</v>
      </c>
      <c r="B96" s="58">
        <v>-3.4100698725708867E-2</v>
      </c>
      <c r="C96" s="58">
        <v>-6.93051277288248E-3</v>
      </c>
      <c r="D96" s="57">
        <v>-2.6507143052612037E-3</v>
      </c>
      <c r="E96" s="68"/>
      <c r="F96" s="54" t="s">
        <v>1</v>
      </c>
      <c r="G96" s="57">
        <v>-3.3958848305374545E-2</v>
      </c>
      <c r="H96" s="57">
        <v>-6.8849213532757858E-3</v>
      </c>
      <c r="I96" s="57">
        <v>-2.6360723378431317E-3</v>
      </c>
      <c r="J96" s="68"/>
      <c r="K96" s="54" t="s">
        <v>1</v>
      </c>
      <c r="L96" s="57">
        <v>-3.4066027406424837E-2</v>
      </c>
      <c r="M96" s="57">
        <v>-6.9108863037214974E-3</v>
      </c>
      <c r="N96" s="57">
        <v>-2.6454456512752245E-3</v>
      </c>
    </row>
    <row r="97" spans="1:14" x14ac:dyDescent="0.25">
      <c r="A97" s="54" t="s">
        <v>32</v>
      </c>
      <c r="B97" s="57">
        <f t="shared" ref="B97:D97" si="84">B96-B19</f>
        <v>-2.0514016109191235E-2</v>
      </c>
      <c r="C97" s="57">
        <f t="shared" si="84"/>
        <v>-4.1559777204192017E-3</v>
      </c>
      <c r="D97" s="57">
        <f t="shared" si="84"/>
        <v>-1.5884596313553434E-3</v>
      </c>
      <c r="E97" s="68"/>
      <c r="F97" s="54" t="s">
        <v>32</v>
      </c>
      <c r="G97" s="57">
        <f>G96-G19</f>
        <v>-2.0287406735292279E-2</v>
      </c>
      <c r="H97" s="57">
        <f t="shared" ref="H97:I97" si="85">H96-H19</f>
        <v>-4.1077593247109689E-3</v>
      </c>
      <c r="I97" s="57">
        <f t="shared" si="85"/>
        <v>-1.5709106635313219E-3</v>
      </c>
      <c r="J97" s="68"/>
      <c r="K97" s="54" t="s">
        <v>32</v>
      </c>
      <c r="L97" s="57">
        <f>L96-L19</f>
        <v>-2.0283237675855048E-2</v>
      </c>
      <c r="M97" s="57">
        <f t="shared" ref="M97:N97" si="86">M96-M19</f>
        <v>-4.1073278520755707E-3</v>
      </c>
      <c r="N97" s="57">
        <f t="shared" si="86"/>
        <v>-1.5707784011453896E-3</v>
      </c>
    </row>
    <row r="98" spans="1:14" x14ac:dyDescent="0.25">
      <c r="A98" s="54" t="s">
        <v>33</v>
      </c>
      <c r="B98" s="84">
        <f t="shared" ref="B98:D98" si="87">B97/B19</f>
        <v>1.5098620235856464</v>
      </c>
      <c r="C98" s="84">
        <f t="shared" si="87"/>
        <v>1.4979006002210913</v>
      </c>
      <c r="D98" s="84">
        <f t="shared" si="87"/>
        <v>1.4953661022875544</v>
      </c>
      <c r="E98" s="68"/>
      <c r="F98" s="54" t="s">
        <v>33</v>
      </c>
      <c r="G98" s="82">
        <f>G97/G19</f>
        <v>1.4839259365075284</v>
      </c>
      <c r="H98" s="82">
        <f t="shared" ref="H98:I98" si="88">H97/H19</f>
        <v>1.4791212332806447</v>
      </c>
      <c r="I98" s="82">
        <f t="shared" si="88"/>
        <v>1.4748096006611122</v>
      </c>
      <c r="J98" s="68"/>
      <c r="K98" s="54" t="s">
        <v>33</v>
      </c>
      <c r="L98" s="82">
        <f>L97/L19</f>
        <v>1.4716351386299882</v>
      </c>
      <c r="M98" s="82">
        <f t="shared" ref="M98:N98" si="89">M97/M19</f>
        <v>1.4650409195728453</v>
      </c>
      <c r="N98" s="82">
        <f t="shared" si="89"/>
        <v>1.461641639266124</v>
      </c>
    </row>
    <row r="99" spans="1:14" x14ac:dyDescent="0.25">
      <c r="B99" s="59"/>
      <c r="C99" s="59"/>
      <c r="E99" s="68"/>
      <c r="G99" s="60"/>
      <c r="H99" s="60"/>
      <c r="I99" s="60"/>
      <c r="J99" s="68"/>
      <c r="L99" s="60"/>
      <c r="M99" s="60"/>
      <c r="N99" s="60"/>
    </row>
    <row r="100" spans="1:14" x14ac:dyDescent="0.25">
      <c r="A100" s="54" t="s">
        <v>0</v>
      </c>
      <c r="B100" s="58">
        <v>1624.8356451285451</v>
      </c>
      <c r="C100" s="58">
        <v>4091.9637592833169</v>
      </c>
      <c r="D100" s="57">
        <v>3343.0529702732219</v>
      </c>
      <c r="E100" s="68"/>
      <c r="F100" s="54" t="s">
        <v>0</v>
      </c>
      <c r="G100" s="57">
        <v>1618.0869353963108</v>
      </c>
      <c r="H100" s="57">
        <v>4062.0478358492655</v>
      </c>
      <c r="I100" s="57">
        <v>3318.0001550724592</v>
      </c>
      <c r="J100" s="68"/>
      <c r="K100" s="54" t="s">
        <v>0</v>
      </c>
      <c r="L100" s="57">
        <v>1623.1861219577522</v>
      </c>
      <c r="M100" s="57">
        <v>4077.9273587820389</v>
      </c>
      <c r="N100" s="57">
        <v>3331.1216567181364</v>
      </c>
    </row>
    <row r="101" spans="1:14" x14ac:dyDescent="0.25">
      <c r="A101" s="54" t="s">
        <v>32</v>
      </c>
      <c r="B101" s="57">
        <f t="shared" ref="B101:D101" si="90">B100-B20</f>
        <v>977.03217800348557</v>
      </c>
      <c r="C101" s="57">
        <f t="shared" si="90"/>
        <v>2448.649271190181</v>
      </c>
      <c r="D101" s="57">
        <f t="shared" si="90"/>
        <v>1996.927304480736</v>
      </c>
      <c r="E101" s="68"/>
      <c r="F101" s="54" t="s">
        <v>32</v>
      </c>
      <c r="G101" s="57">
        <f>G100-G20</f>
        <v>966.07579753188747</v>
      </c>
      <c r="H101" s="57">
        <f t="shared" ref="H101:I101" si="91">H100-H20</f>
        <v>2418.8917456337367</v>
      </c>
      <c r="I101" s="57">
        <f t="shared" si="91"/>
        <v>1972.6384002616851</v>
      </c>
      <c r="J101" s="68"/>
      <c r="K101" s="54" t="s">
        <v>32</v>
      </c>
      <c r="L101" s="57">
        <f>L100-L20</f>
        <v>965.86788292000574</v>
      </c>
      <c r="M101" s="57">
        <f t="shared" ref="M101:N101" si="92">M100-M20</f>
        <v>2418.4711384605216</v>
      </c>
      <c r="N101" s="57">
        <f t="shared" si="92"/>
        <v>1972.2545240951586</v>
      </c>
    </row>
    <row r="102" spans="1:14" x14ac:dyDescent="0.25">
      <c r="A102" s="54" t="s">
        <v>33</v>
      </c>
      <c r="B102" s="79">
        <f t="shared" ref="B102:D102" si="93">B101/B20</f>
        <v>1.508223138013659</v>
      </c>
      <c r="C102" s="79">
        <f t="shared" si="93"/>
        <v>1.4900673540775127</v>
      </c>
      <c r="D102" s="79">
        <f t="shared" si="93"/>
        <v>1.4834627666839058</v>
      </c>
      <c r="E102" s="85"/>
      <c r="F102" s="54" t="s">
        <v>33</v>
      </c>
      <c r="G102" s="79">
        <f>G101/G20</f>
        <v>1.481686034836984</v>
      </c>
      <c r="H102" s="79">
        <f t="shared" ref="H102:I102" si="94">H101/H20</f>
        <v>1.4721010134323005</v>
      </c>
      <c r="I102" s="79">
        <f t="shared" si="94"/>
        <v>1.4662512838705883</v>
      </c>
      <c r="J102" s="85"/>
      <c r="K102" s="54" t="s">
        <v>33</v>
      </c>
      <c r="L102" s="79">
        <f>L101/L20</f>
        <v>1.4694067889154385</v>
      </c>
      <c r="M102" s="79">
        <f t="shared" ref="M102:N102" si="95">M101/M20</f>
        <v>1.4573877327067697</v>
      </c>
      <c r="N102" s="79">
        <f t="shared" si="95"/>
        <v>1.4513961495912986</v>
      </c>
    </row>
  </sheetData>
  <mergeCells count="36">
    <mergeCell ref="B64:D64"/>
    <mergeCell ref="G64:I64"/>
    <mergeCell ref="L64:N64"/>
    <mergeCell ref="B94:D94"/>
    <mergeCell ref="G94:I94"/>
    <mergeCell ref="L94:N94"/>
    <mergeCell ref="B74:D74"/>
    <mergeCell ref="G74:I74"/>
    <mergeCell ref="L74:N74"/>
    <mergeCell ref="B84:D84"/>
    <mergeCell ref="G84:I84"/>
    <mergeCell ref="L84:N84"/>
    <mergeCell ref="B43:D43"/>
    <mergeCell ref="G43:I43"/>
    <mergeCell ref="L43:N43"/>
    <mergeCell ref="B53:D53"/>
    <mergeCell ref="G53:I53"/>
    <mergeCell ref="L53:N53"/>
    <mergeCell ref="B23:D23"/>
    <mergeCell ref="G23:I23"/>
    <mergeCell ref="L23:N23"/>
    <mergeCell ref="B33:D33"/>
    <mergeCell ref="G33:I33"/>
    <mergeCell ref="L33:N33"/>
    <mergeCell ref="B12:D12"/>
    <mergeCell ref="G12:I12"/>
    <mergeCell ref="L12:N12"/>
    <mergeCell ref="B17:D17"/>
    <mergeCell ref="G17:I17"/>
    <mergeCell ref="L17:N17"/>
    <mergeCell ref="B2:D2"/>
    <mergeCell ref="G2:I2"/>
    <mergeCell ref="L2:M2"/>
    <mergeCell ref="B7:D7"/>
    <mergeCell ref="G7:I7"/>
    <mergeCell ref="L7:M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zoomScale="80" zoomScaleNormal="80" workbookViewId="0">
      <selection activeCell="B19" sqref="B19:D20"/>
    </sheetView>
  </sheetViews>
  <sheetFormatPr defaultRowHeight="15" x14ac:dyDescent="0.25"/>
  <cols>
    <col min="1" max="1" width="38" style="53" customWidth="1"/>
    <col min="2" max="2" width="9.28515625" style="60" customWidth="1"/>
    <col min="3" max="3" width="9.28515625" style="60" bestFit="1" customWidth="1"/>
    <col min="4" max="4" width="9.28515625" style="60" customWidth="1"/>
    <col min="5" max="5" width="3.85546875" style="53" customWidth="1"/>
    <col min="6" max="6" width="38" style="53" customWidth="1"/>
    <col min="7" max="9" width="9.28515625" style="60" customWidth="1"/>
    <col min="10" max="10" width="4" style="53" customWidth="1"/>
    <col min="11" max="11" width="38" style="53" customWidth="1"/>
    <col min="12" max="14" width="9.28515625" style="60" customWidth="1"/>
    <col min="15" max="26" width="10.7109375" style="53" customWidth="1"/>
    <col min="27" max="30" width="11" style="53" bestFit="1" customWidth="1"/>
    <col min="31" max="31" width="9.85546875" style="53" bestFit="1" customWidth="1"/>
    <col min="32" max="32" width="11" style="53" bestFit="1" customWidth="1"/>
    <col min="33" max="16384" width="9.140625" style="53"/>
  </cols>
  <sheetData>
    <row r="1" spans="1:32" x14ac:dyDescent="0.25">
      <c r="A1" s="51" t="s">
        <v>37</v>
      </c>
      <c r="B1" s="61"/>
      <c r="C1" s="61"/>
      <c r="D1" s="61"/>
      <c r="E1" s="62"/>
      <c r="F1" s="52" t="s">
        <v>42</v>
      </c>
      <c r="G1" s="61"/>
      <c r="H1" s="61"/>
      <c r="I1" s="61"/>
      <c r="J1" s="62"/>
      <c r="K1" s="52" t="s">
        <v>43</v>
      </c>
      <c r="L1" s="61"/>
      <c r="M1" s="61"/>
      <c r="N1" s="63"/>
    </row>
    <row r="2" spans="1:32" x14ac:dyDescent="0.25">
      <c r="A2" s="1" t="s">
        <v>2</v>
      </c>
      <c r="B2" s="97" t="s">
        <v>5</v>
      </c>
      <c r="C2" s="98"/>
      <c r="D2" s="98"/>
      <c r="E2" s="64"/>
      <c r="F2" s="1" t="s">
        <v>2</v>
      </c>
      <c r="G2" s="97" t="s">
        <v>5</v>
      </c>
      <c r="H2" s="98"/>
      <c r="I2" s="98"/>
      <c r="J2" s="65"/>
      <c r="K2" s="1" t="s">
        <v>2</v>
      </c>
      <c r="L2" s="99" t="s">
        <v>5</v>
      </c>
      <c r="M2" s="100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</row>
    <row r="3" spans="1:32" x14ac:dyDescent="0.25">
      <c r="A3" s="54"/>
      <c r="B3" s="66" t="s">
        <v>46</v>
      </c>
      <c r="C3" s="66" t="s">
        <v>47</v>
      </c>
      <c r="D3" s="67" t="s">
        <v>48</v>
      </c>
      <c r="E3" s="68"/>
      <c r="F3" s="54"/>
      <c r="G3" s="66" t="s">
        <v>46</v>
      </c>
      <c r="H3" s="66" t="s">
        <v>47</v>
      </c>
      <c r="I3" s="67" t="s">
        <v>48</v>
      </c>
      <c r="J3" s="69"/>
      <c r="K3" s="54"/>
      <c r="L3" s="66" t="s">
        <v>46</v>
      </c>
      <c r="M3" s="66" t="s">
        <v>47</v>
      </c>
      <c r="N3" s="67" t="s">
        <v>48</v>
      </c>
      <c r="AA3" s="86"/>
      <c r="AB3" s="86"/>
      <c r="AC3" s="86"/>
      <c r="AD3" s="86"/>
      <c r="AE3" s="86"/>
      <c r="AF3" s="86"/>
    </row>
    <row r="4" spans="1:32" x14ac:dyDescent="0.25">
      <c r="A4" s="54" t="s">
        <v>1</v>
      </c>
      <c r="B4" s="57">
        <v>-0.71162128807655733</v>
      </c>
      <c r="C4" s="57">
        <v>-0.1722703371455907</v>
      </c>
      <c r="D4" s="57">
        <v>-7.1219223018943012E-2</v>
      </c>
      <c r="E4" s="68"/>
      <c r="F4" s="54" t="s">
        <v>1</v>
      </c>
      <c r="G4" s="71">
        <v>-0.70224447695545678</v>
      </c>
      <c r="H4" s="71">
        <v>-0.16857394514939017</v>
      </c>
      <c r="I4" s="71">
        <v>-6.961680827819805E-2</v>
      </c>
      <c r="J4" s="72"/>
      <c r="K4" s="54" t="s">
        <v>1</v>
      </c>
      <c r="L4" s="57">
        <v>-0.72102320337899073</v>
      </c>
      <c r="M4" s="57">
        <v>-0.17595537569482644</v>
      </c>
      <c r="N4" s="57">
        <v>-7.2819690964422534E-2</v>
      </c>
      <c r="AA4" s="86"/>
      <c r="AB4" s="86"/>
      <c r="AC4" s="86"/>
      <c r="AD4" s="86"/>
      <c r="AE4" s="86"/>
      <c r="AF4" s="86"/>
    </row>
    <row r="5" spans="1:32" x14ac:dyDescent="0.25">
      <c r="A5" s="54" t="s">
        <v>4</v>
      </c>
      <c r="B5" s="57">
        <v>2273.1317073549098</v>
      </c>
      <c r="C5" s="57">
        <v>4749.9069105170693</v>
      </c>
      <c r="D5" s="57">
        <v>3925.9048481908385</v>
      </c>
      <c r="E5" s="68"/>
      <c r="F5" s="54" t="s">
        <v>4</v>
      </c>
      <c r="G5" s="57">
        <v>2243.2354785322736</v>
      </c>
      <c r="H5" s="57">
        <v>4648.0331560283821</v>
      </c>
      <c r="I5" s="57">
        <v>3837.588610808441</v>
      </c>
      <c r="J5" s="73"/>
      <c r="K5" s="54" t="s">
        <v>4</v>
      </c>
      <c r="L5" s="57">
        <v>2303.1064744791956</v>
      </c>
      <c r="M5" s="57">
        <v>4851.4658121338853</v>
      </c>
      <c r="N5" s="57">
        <v>4014.113070358766</v>
      </c>
      <c r="AA5" s="86"/>
      <c r="AB5" s="86"/>
      <c r="AC5" s="86"/>
      <c r="AD5" s="86"/>
      <c r="AE5" s="86"/>
      <c r="AF5" s="86"/>
    </row>
    <row r="6" spans="1:32" x14ac:dyDescent="0.25">
      <c r="B6" s="74"/>
      <c r="C6" s="74"/>
      <c r="D6" s="74"/>
      <c r="E6" s="68"/>
      <c r="G6" s="74"/>
      <c r="H6" s="74"/>
      <c r="I6" s="74"/>
      <c r="J6" s="68"/>
      <c r="L6" s="75"/>
      <c r="N6" s="74"/>
      <c r="O6" s="87"/>
      <c r="P6" s="87"/>
      <c r="Q6" s="87"/>
      <c r="R6" s="87"/>
      <c r="S6" s="87"/>
      <c r="T6" s="87"/>
      <c r="U6" s="87"/>
      <c r="AA6" s="86"/>
      <c r="AB6" s="86"/>
      <c r="AC6" s="86"/>
      <c r="AD6" s="86"/>
      <c r="AE6" s="86"/>
      <c r="AF6" s="86"/>
    </row>
    <row r="7" spans="1:32" x14ac:dyDescent="0.25">
      <c r="A7" s="1" t="s">
        <v>3</v>
      </c>
      <c r="B7" s="101" t="s">
        <v>5</v>
      </c>
      <c r="C7" s="102"/>
      <c r="D7" s="102"/>
      <c r="E7" s="64"/>
      <c r="F7" s="1" t="s">
        <v>3</v>
      </c>
      <c r="G7" s="101" t="s">
        <v>5</v>
      </c>
      <c r="H7" s="102"/>
      <c r="I7" s="102"/>
      <c r="J7" s="65"/>
      <c r="K7" s="1" t="s">
        <v>3</v>
      </c>
      <c r="L7" s="99" t="s">
        <v>5</v>
      </c>
      <c r="M7" s="100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18"/>
      <c r="AB7" s="18"/>
      <c r="AC7" s="18"/>
      <c r="AD7" s="18"/>
      <c r="AE7" s="18"/>
      <c r="AF7" s="18"/>
    </row>
    <row r="8" spans="1:32" x14ac:dyDescent="0.25">
      <c r="A8" s="54"/>
      <c r="B8" s="66" t="s">
        <v>46</v>
      </c>
      <c r="C8" s="66" t="s">
        <v>47</v>
      </c>
      <c r="D8" s="67" t="s">
        <v>48</v>
      </c>
      <c r="E8" s="68"/>
      <c r="F8" s="54"/>
      <c r="G8" s="66" t="s">
        <v>46</v>
      </c>
      <c r="H8" s="66" t="s">
        <v>47</v>
      </c>
      <c r="I8" s="67" t="s">
        <v>48</v>
      </c>
      <c r="J8" s="69"/>
      <c r="K8" s="54"/>
      <c r="L8" s="66" t="s">
        <v>46</v>
      </c>
      <c r="M8" s="66" t="s">
        <v>47</v>
      </c>
      <c r="N8" s="67" t="s">
        <v>48</v>
      </c>
    </row>
    <row r="9" spans="1:32" x14ac:dyDescent="0.25">
      <c r="A9" s="54" t="s">
        <v>1</v>
      </c>
      <c r="B9" s="57">
        <v>-1.2500239706893268</v>
      </c>
      <c r="C9" s="57">
        <v>-0.33199292801010927</v>
      </c>
      <c r="D9" s="57">
        <v>-0.14365103842390425</v>
      </c>
      <c r="E9" s="68"/>
      <c r="F9" s="54" t="s">
        <v>1</v>
      </c>
      <c r="G9" s="57">
        <v>-1.2362150560784357</v>
      </c>
      <c r="H9" s="57">
        <v>-0.3257998247384819</v>
      </c>
      <c r="I9" s="57">
        <v>-0.1408519030190476</v>
      </c>
      <c r="J9" s="73"/>
      <c r="K9" s="54" t="s">
        <v>1</v>
      </c>
      <c r="L9" s="57">
        <v>-1.2639498090559442</v>
      </c>
      <c r="M9" s="57">
        <v>-0.33817557914982643</v>
      </c>
      <c r="N9" s="57">
        <v>-0.14645026125387517</v>
      </c>
    </row>
    <row r="10" spans="1:32" x14ac:dyDescent="0.25">
      <c r="A10" s="54" t="s">
        <v>0</v>
      </c>
      <c r="B10" s="57">
        <v>3139.7317766643496</v>
      </c>
      <c r="C10" s="57">
        <v>7574.8629623616353</v>
      </c>
      <c r="D10" s="57">
        <v>6968.9137422055319</v>
      </c>
      <c r="E10" s="68"/>
      <c r="F10" s="54" t="s">
        <v>0</v>
      </c>
      <c r="G10" s="57">
        <v>3105.1478801176581</v>
      </c>
      <c r="H10" s="57">
        <v>7433.6644466026783</v>
      </c>
      <c r="I10" s="57">
        <v>6833.1625520858925</v>
      </c>
      <c r="J10" s="73"/>
      <c r="K10" s="54" t="s">
        <v>0</v>
      </c>
      <c r="L10" s="57">
        <v>3174.6062378771048</v>
      </c>
      <c r="M10" s="57">
        <v>7715.8191819207468</v>
      </c>
      <c r="N10" s="57">
        <v>7104.667475601329</v>
      </c>
    </row>
    <row r="11" spans="1:32" x14ac:dyDescent="0.25">
      <c r="E11" s="68"/>
      <c r="J11" s="68"/>
      <c r="L11" s="75"/>
    </row>
    <row r="12" spans="1:32" x14ac:dyDescent="0.25">
      <c r="A12" s="1" t="s">
        <v>2</v>
      </c>
      <c r="B12" s="99" t="s">
        <v>49</v>
      </c>
      <c r="C12" s="99"/>
      <c r="D12" s="102"/>
      <c r="E12" s="68"/>
      <c r="F12" s="1" t="s">
        <v>2</v>
      </c>
      <c r="G12" s="99" t="s">
        <v>49</v>
      </c>
      <c r="H12" s="99"/>
      <c r="I12" s="102"/>
      <c r="J12" s="77"/>
      <c r="K12" s="1" t="s">
        <v>2</v>
      </c>
      <c r="L12" s="99" t="s">
        <v>49</v>
      </c>
      <c r="M12" s="99"/>
      <c r="N12" s="102"/>
    </row>
    <row r="13" spans="1:32" x14ac:dyDescent="0.25">
      <c r="A13" s="54"/>
      <c r="B13" s="66" t="s">
        <v>46</v>
      </c>
      <c r="C13" s="66" t="s">
        <v>47</v>
      </c>
      <c r="D13" s="67" t="s">
        <v>48</v>
      </c>
      <c r="E13" s="68"/>
      <c r="F13" s="54"/>
      <c r="G13" s="66" t="s">
        <v>46</v>
      </c>
      <c r="H13" s="66" t="s">
        <v>47</v>
      </c>
      <c r="I13" s="67" t="s">
        <v>48</v>
      </c>
      <c r="J13" s="68"/>
      <c r="K13" s="54"/>
      <c r="L13" s="66" t="s">
        <v>46</v>
      </c>
      <c r="M13" s="66" t="s">
        <v>47</v>
      </c>
      <c r="N13" s="67" t="s">
        <v>48</v>
      </c>
    </row>
    <row r="14" spans="1:32" x14ac:dyDescent="0.25">
      <c r="A14" s="54" t="s">
        <v>1</v>
      </c>
      <c r="B14" s="57">
        <v>4.6440528616020771E-2</v>
      </c>
      <c r="C14" s="57">
        <v>1.6182348649507183E-2</v>
      </c>
      <c r="D14" s="57">
        <v>7.8641284965152991E-3</v>
      </c>
      <c r="E14" s="68"/>
      <c r="F14" s="54" t="s">
        <v>1</v>
      </c>
      <c r="G14" s="57">
        <v>4.582976431345287E-2</v>
      </c>
      <c r="H14" s="57">
        <v>1.5825889787080882E-2</v>
      </c>
      <c r="I14" s="57">
        <v>7.675986066516316E-3</v>
      </c>
      <c r="J14" s="68"/>
      <c r="K14" s="54" t="s">
        <v>1</v>
      </c>
      <c r="L14" s="78">
        <v>4.705289578259908E-2</v>
      </c>
      <c r="M14" s="57">
        <v>1.6537654162306126E-2</v>
      </c>
      <c r="N14" s="57">
        <v>8.0520960077592463E-3</v>
      </c>
    </row>
    <row r="15" spans="1:32" x14ac:dyDescent="0.25">
      <c r="A15" s="54" t="s">
        <v>4</v>
      </c>
      <c r="B15" s="57">
        <v>843.90966314360776</v>
      </c>
      <c r="C15" s="57">
        <v>2538.1422771661346</v>
      </c>
      <c r="D15" s="57">
        <v>2293.9383111851812</v>
      </c>
      <c r="E15" s="68"/>
      <c r="F15" s="54" t="s">
        <v>4</v>
      </c>
      <c r="G15" s="57">
        <v>832.81691598682994</v>
      </c>
      <c r="H15" s="57">
        <v>2481.7435585461863</v>
      </c>
      <c r="I15" s="57">
        <v>2238.6312814036369</v>
      </c>
      <c r="J15" s="68"/>
      <c r="K15" s="54" t="s">
        <v>4</v>
      </c>
      <c r="L15" s="78">
        <v>855.03139805299065</v>
      </c>
      <c r="M15" s="57">
        <v>2594.3602218948354</v>
      </c>
      <c r="N15" s="57">
        <v>2349.2073389295465</v>
      </c>
    </row>
    <row r="16" spans="1:32" x14ac:dyDescent="0.25">
      <c r="E16" s="68"/>
      <c r="J16" s="68"/>
      <c r="L16" s="75"/>
    </row>
    <row r="17" spans="1:14" x14ac:dyDescent="0.25">
      <c r="A17" s="1" t="s">
        <v>3</v>
      </c>
      <c r="B17" s="99" t="s">
        <v>49</v>
      </c>
      <c r="C17" s="99"/>
      <c r="D17" s="102"/>
      <c r="E17" s="68"/>
      <c r="F17" s="1" t="s">
        <v>3</v>
      </c>
      <c r="G17" s="99" t="s">
        <v>49</v>
      </c>
      <c r="H17" s="99"/>
      <c r="I17" s="102"/>
      <c r="J17" s="77"/>
      <c r="K17" s="1" t="s">
        <v>3</v>
      </c>
      <c r="L17" s="99" t="s">
        <v>49</v>
      </c>
      <c r="M17" s="99"/>
      <c r="N17" s="102"/>
    </row>
    <row r="18" spans="1:14" x14ac:dyDescent="0.25">
      <c r="A18" s="54"/>
      <c r="B18" s="66" t="s">
        <v>46</v>
      </c>
      <c r="C18" s="66" t="s">
        <v>47</v>
      </c>
      <c r="D18" s="67" t="s">
        <v>48</v>
      </c>
      <c r="E18" s="68"/>
      <c r="F18" s="54"/>
      <c r="G18" s="66" t="s">
        <v>46</v>
      </c>
      <c r="H18" s="66" t="s">
        <v>47</v>
      </c>
      <c r="I18" s="67" t="s">
        <v>48</v>
      </c>
      <c r="J18" s="68"/>
      <c r="K18" s="54"/>
      <c r="L18" s="66" t="s">
        <v>46</v>
      </c>
      <c r="M18" s="66" t="s">
        <v>47</v>
      </c>
      <c r="N18" s="67" t="s">
        <v>48</v>
      </c>
    </row>
    <row r="19" spans="1:14" x14ac:dyDescent="0.25">
      <c r="A19" s="54" t="s">
        <v>1</v>
      </c>
      <c r="B19" s="57">
        <v>8.4239758684589994E-2</v>
      </c>
      <c r="C19" s="57">
        <v>2.7173624081422432E-2</v>
      </c>
      <c r="D19" s="57">
        <v>1.0582516239732165E-2</v>
      </c>
      <c r="E19" s="68"/>
      <c r="F19" s="54" t="s">
        <v>1</v>
      </c>
      <c r="G19" s="57">
        <v>8.3310657940074861E-2</v>
      </c>
      <c r="H19" s="57">
        <v>2.6623150615719737E-2</v>
      </c>
      <c r="I19" s="57">
        <v>1.034385091826806E-2</v>
      </c>
      <c r="J19" s="68"/>
      <c r="K19" s="54" t="s">
        <v>1</v>
      </c>
      <c r="L19" s="78">
        <v>8.5176692736013138E-2</v>
      </c>
      <c r="M19" s="57">
        <v>2.7722701325473054E-2</v>
      </c>
      <c r="N19" s="57">
        <v>1.0821167184069225E-2</v>
      </c>
    </row>
    <row r="20" spans="1:14" x14ac:dyDescent="0.25">
      <c r="A20" s="54" t="s">
        <v>0</v>
      </c>
      <c r="B20" s="57">
        <v>1407.5169985217501</v>
      </c>
      <c r="C20" s="57">
        <v>4599.0358029785584</v>
      </c>
      <c r="D20" s="57">
        <v>4506.612359199029</v>
      </c>
      <c r="E20" s="68"/>
      <c r="F20" s="54" t="s">
        <v>0</v>
      </c>
      <c r="G20" s="57">
        <v>1392.0133103957828</v>
      </c>
      <c r="H20" s="57">
        <v>4507.3839094505038</v>
      </c>
      <c r="I20" s="57">
        <v>4408.78674733359</v>
      </c>
      <c r="J20" s="68"/>
      <c r="K20" s="54" t="s">
        <v>0</v>
      </c>
      <c r="L20" s="78">
        <v>1423.1509444964033</v>
      </c>
      <c r="M20" s="57">
        <v>4690.4678500956525</v>
      </c>
      <c r="N20" s="57">
        <v>4604.4282634334195</v>
      </c>
    </row>
    <row r="21" spans="1:14" x14ac:dyDescent="0.25">
      <c r="E21" s="68"/>
      <c r="J21" s="68"/>
      <c r="L21" s="75"/>
    </row>
    <row r="22" spans="1:14" x14ac:dyDescent="0.25">
      <c r="A22" s="51" t="s">
        <v>38</v>
      </c>
      <c r="B22" s="61"/>
      <c r="C22" s="61"/>
      <c r="D22" s="61"/>
      <c r="E22" s="62"/>
      <c r="F22" s="52" t="s">
        <v>40</v>
      </c>
      <c r="G22" s="61"/>
      <c r="H22" s="61"/>
      <c r="I22" s="61"/>
      <c r="J22" s="62"/>
      <c r="K22" s="52" t="s">
        <v>44</v>
      </c>
      <c r="L22" s="61"/>
      <c r="M22" s="61"/>
      <c r="N22" s="63"/>
    </row>
    <row r="23" spans="1:14" x14ac:dyDescent="0.25">
      <c r="A23" s="1" t="s">
        <v>2</v>
      </c>
      <c r="B23" s="97" t="s">
        <v>5</v>
      </c>
      <c r="C23" s="98"/>
      <c r="D23" s="98"/>
      <c r="E23" s="68"/>
      <c r="F23" s="1" t="s">
        <v>2</v>
      </c>
      <c r="G23" s="97" t="s">
        <v>5</v>
      </c>
      <c r="H23" s="98"/>
      <c r="I23" s="98"/>
      <c r="J23" s="65"/>
      <c r="K23" s="1" t="s">
        <v>2</v>
      </c>
      <c r="L23" s="97" t="s">
        <v>5</v>
      </c>
      <c r="M23" s="98"/>
      <c r="N23" s="98"/>
    </row>
    <row r="24" spans="1:14" x14ac:dyDescent="0.25">
      <c r="A24" s="54"/>
      <c r="B24" s="66" t="s">
        <v>46</v>
      </c>
      <c r="C24" s="66" t="s">
        <v>47</v>
      </c>
      <c r="D24" s="67" t="s">
        <v>48</v>
      </c>
      <c r="E24" s="68"/>
      <c r="F24" s="54"/>
      <c r="G24" s="66" t="s">
        <v>46</v>
      </c>
      <c r="H24" s="66" t="s">
        <v>47</v>
      </c>
      <c r="I24" s="67" t="s">
        <v>48</v>
      </c>
      <c r="J24" s="69"/>
      <c r="K24" s="54"/>
      <c r="L24" s="66" t="s">
        <v>46</v>
      </c>
      <c r="M24" s="66" t="s">
        <v>47</v>
      </c>
      <c r="N24" s="67" t="s">
        <v>48</v>
      </c>
    </row>
    <row r="25" spans="1:14" x14ac:dyDescent="0.25">
      <c r="A25" s="54" t="s">
        <v>1</v>
      </c>
      <c r="B25" s="57">
        <v>-0.1637941506698013</v>
      </c>
      <c r="C25" s="57">
        <v>-3.9684269887999335E-2</v>
      </c>
      <c r="D25" s="57">
        <v>-1.6417283228591373E-2</v>
      </c>
      <c r="E25" s="68"/>
      <c r="F25" s="54" t="s">
        <v>1</v>
      </c>
      <c r="G25" s="71">
        <v>-0.15441565904021104</v>
      </c>
      <c r="H25" s="71">
        <v>-3.5956979113862531E-2</v>
      </c>
      <c r="I25" s="71">
        <v>-1.4804632692147379E-2</v>
      </c>
      <c r="J25" s="72"/>
      <c r="K25" s="54" t="s">
        <v>1</v>
      </c>
      <c r="L25" s="57">
        <v>-0.17328912078684766</v>
      </c>
      <c r="M25" s="57">
        <v>-4.3366238723223205E-2</v>
      </c>
      <c r="N25" s="57">
        <v>-1.8023587763082105E-2</v>
      </c>
    </row>
    <row r="26" spans="1:14" x14ac:dyDescent="0.25">
      <c r="A26" s="54" t="s">
        <v>32</v>
      </c>
      <c r="B26" s="57">
        <f>B25-B4</f>
        <v>0.54782713740675604</v>
      </c>
      <c r="C26" s="57">
        <f t="shared" ref="C26:D26" si="0">C25-C4</f>
        <v>0.13258606725759137</v>
      </c>
      <c r="D26" s="57">
        <f t="shared" si="0"/>
        <v>5.4801939790351639E-2</v>
      </c>
      <c r="E26" s="68"/>
      <c r="F26" s="54" t="s">
        <v>32</v>
      </c>
      <c r="G26" s="57">
        <f>G25-G4</f>
        <v>0.54782881791524574</v>
      </c>
      <c r="H26" s="57">
        <f t="shared" ref="H26" si="1">H25-H4</f>
        <v>0.13261696603552764</v>
      </c>
      <c r="I26" s="57">
        <f t="shared" ref="I26" si="2">I25-I4</f>
        <v>5.4812175586050671E-2</v>
      </c>
      <c r="J26" s="72"/>
      <c r="K26" s="54" t="s">
        <v>32</v>
      </c>
      <c r="L26" s="57">
        <f>L25-L4</f>
        <v>0.54773408259214307</v>
      </c>
      <c r="M26" s="57">
        <f t="shared" ref="M26" si="3">M25-M4</f>
        <v>0.13258913697160324</v>
      </c>
      <c r="N26" s="57">
        <f t="shared" ref="N26" si="4">N25-N4</f>
        <v>5.4796103201340429E-2</v>
      </c>
    </row>
    <row r="27" spans="1:14" x14ac:dyDescent="0.25">
      <c r="A27" s="54" t="s">
        <v>33</v>
      </c>
      <c r="B27" s="79">
        <f>B26/B4</f>
        <v>-0.76982960822810564</v>
      </c>
      <c r="C27" s="79">
        <f t="shared" ref="C27:D27" si="5">C26/C4</f>
        <v>-0.7696395645034293</v>
      </c>
      <c r="D27" s="79">
        <f t="shared" si="5"/>
        <v>-0.769482415945135</v>
      </c>
      <c r="E27" s="68"/>
      <c r="F27" s="54" t="s">
        <v>33</v>
      </c>
      <c r="G27" s="79">
        <f>G26/G4</f>
        <v>-0.78011125169731221</v>
      </c>
      <c r="H27" s="79">
        <f t="shared" ref="H27" si="6">H26/H4</f>
        <v>-0.7866990709507482</v>
      </c>
      <c r="I27" s="79">
        <f t="shared" ref="I27" si="7">I26/I4</f>
        <v>-0.78734111691840147</v>
      </c>
      <c r="J27" s="72"/>
      <c r="K27" s="54" t="s">
        <v>33</v>
      </c>
      <c r="L27" s="79">
        <f>L26/L4</f>
        <v>-0.75966221340069429</v>
      </c>
      <c r="M27" s="79">
        <f t="shared" ref="M27" si="8">M26/M4</f>
        <v>-0.75353842670634419</v>
      </c>
      <c r="N27" s="79">
        <f t="shared" ref="N27" si="9">N26/N4</f>
        <v>-0.75249019153503582</v>
      </c>
    </row>
    <row r="28" spans="1:14" x14ac:dyDescent="0.25">
      <c r="B28" s="56"/>
      <c r="C28" s="56"/>
      <c r="D28" s="56"/>
      <c r="E28" s="68"/>
      <c r="G28" s="80"/>
      <c r="H28" s="81"/>
      <c r="I28" s="81"/>
      <c r="J28" s="72"/>
      <c r="L28" s="59"/>
      <c r="M28" s="59"/>
      <c r="N28" s="59"/>
    </row>
    <row r="29" spans="1:14" x14ac:dyDescent="0.25">
      <c r="A29" s="54" t="s">
        <v>4</v>
      </c>
      <c r="B29" s="57">
        <v>523.97341424479646</v>
      </c>
      <c r="C29" s="57">
        <v>1094.5677742910484</v>
      </c>
      <c r="D29" s="57">
        <v>905.11626970536372</v>
      </c>
      <c r="E29" s="68"/>
      <c r="F29" s="54" t="s">
        <v>4</v>
      </c>
      <c r="G29" s="57">
        <v>493.98423056399702</v>
      </c>
      <c r="H29" s="57">
        <v>991.7716032036783</v>
      </c>
      <c r="I29" s="57">
        <v>816.21110533682531</v>
      </c>
      <c r="J29" s="73"/>
      <c r="K29" s="54" t="s">
        <v>4</v>
      </c>
      <c r="L29" s="57">
        <v>554.33352502469461</v>
      </c>
      <c r="M29" s="57">
        <v>1196.1120408584711</v>
      </c>
      <c r="N29" s="57">
        <v>993.67085484440895</v>
      </c>
    </row>
    <row r="30" spans="1:14" x14ac:dyDescent="0.25">
      <c r="A30" s="54" t="s">
        <v>32</v>
      </c>
      <c r="B30" s="57">
        <f>B29-B5</f>
        <v>-1749.1582931101134</v>
      </c>
      <c r="C30" s="57">
        <f t="shared" ref="C30:D30" si="10">C29-C5</f>
        <v>-3655.3391362260209</v>
      </c>
      <c r="D30" s="57">
        <f t="shared" si="10"/>
        <v>-3020.7885784854748</v>
      </c>
      <c r="E30" s="68"/>
      <c r="F30" s="54" t="s">
        <v>32</v>
      </c>
      <c r="G30" s="57">
        <f>G29-G5</f>
        <v>-1749.2512479682766</v>
      </c>
      <c r="H30" s="57">
        <f t="shared" ref="H30" si="11">H29-H5</f>
        <v>-3656.2615528247038</v>
      </c>
      <c r="I30" s="57">
        <f t="shared" ref="I30" si="12">I29-I5</f>
        <v>-3021.3775054716157</v>
      </c>
      <c r="J30" s="68"/>
      <c r="K30" s="54" t="s">
        <v>32</v>
      </c>
      <c r="L30" s="57">
        <f>L29-L5</f>
        <v>-1748.772949454501</v>
      </c>
      <c r="M30" s="57">
        <f t="shared" ref="M30" si="13">M29-M5</f>
        <v>-3655.3537712754141</v>
      </c>
      <c r="N30" s="57">
        <f t="shared" ref="N30" si="14">N29-N5</f>
        <v>-3020.442215514357</v>
      </c>
    </row>
    <row r="31" spans="1:14" x14ac:dyDescent="0.25">
      <c r="A31" s="54" t="s">
        <v>33</v>
      </c>
      <c r="B31" s="79">
        <f>B30/B5</f>
        <v>-0.76949271678828102</v>
      </c>
      <c r="C31" s="79">
        <f t="shared" ref="C31:D31" si="15">C30/C5</f>
        <v>-0.76956016298603735</v>
      </c>
      <c r="D31" s="79">
        <f t="shared" si="15"/>
        <v>-0.76945027841862612</v>
      </c>
      <c r="E31" s="68"/>
      <c r="F31" s="54" t="s">
        <v>33</v>
      </c>
      <c r="G31" s="79">
        <f>G30/G5</f>
        <v>-0.77978940004675479</v>
      </c>
      <c r="H31" s="79">
        <f t="shared" ref="H31" si="16">H30/H5</f>
        <v>-0.78662553172251459</v>
      </c>
      <c r="I31" s="79">
        <f t="shared" ref="I31" si="17">I30/I5</f>
        <v>-0.78731146349611481</v>
      </c>
      <c r="J31" s="68"/>
      <c r="K31" s="54" t="s">
        <v>33</v>
      </c>
      <c r="L31" s="79">
        <f>L30/L5</f>
        <v>-0.7593105090158514</v>
      </c>
      <c r="M31" s="79">
        <f t="shared" ref="M31" si="18">M30/M5</f>
        <v>-0.75345347423310627</v>
      </c>
      <c r="N31" s="79">
        <f t="shared" ref="N31" si="19">N30/N5</f>
        <v>-0.75245568885890934</v>
      </c>
    </row>
    <row r="32" spans="1:14" x14ac:dyDescent="0.25">
      <c r="B32" s="74"/>
      <c r="C32" s="74"/>
      <c r="D32" s="74"/>
      <c r="E32" s="68"/>
      <c r="G32" s="74"/>
      <c r="H32" s="74"/>
      <c r="I32" s="74"/>
      <c r="J32" s="68"/>
      <c r="L32" s="74"/>
      <c r="M32" s="74"/>
      <c r="N32" s="74"/>
    </row>
    <row r="33" spans="1:14" x14ac:dyDescent="0.25">
      <c r="A33" s="1" t="s">
        <v>3</v>
      </c>
      <c r="B33" s="101" t="s">
        <v>5</v>
      </c>
      <c r="C33" s="102"/>
      <c r="D33" s="102"/>
      <c r="E33" s="68"/>
      <c r="F33" s="1" t="s">
        <v>3</v>
      </c>
      <c r="G33" s="101" t="s">
        <v>5</v>
      </c>
      <c r="H33" s="102"/>
      <c r="I33" s="102"/>
      <c r="J33" s="65"/>
      <c r="K33" s="1" t="s">
        <v>3</v>
      </c>
      <c r="L33" s="101" t="s">
        <v>5</v>
      </c>
      <c r="M33" s="102"/>
      <c r="N33" s="102"/>
    </row>
    <row r="34" spans="1:14" x14ac:dyDescent="0.25">
      <c r="A34" s="54"/>
      <c r="B34" s="66" t="s">
        <v>46</v>
      </c>
      <c r="C34" s="66" t="s">
        <v>47</v>
      </c>
      <c r="D34" s="67" t="s">
        <v>48</v>
      </c>
      <c r="E34" s="68"/>
      <c r="F34" s="54"/>
      <c r="G34" s="66" t="s">
        <v>46</v>
      </c>
      <c r="H34" s="66" t="s">
        <v>47</v>
      </c>
      <c r="I34" s="67" t="s">
        <v>48</v>
      </c>
      <c r="J34" s="69"/>
      <c r="K34" s="54"/>
      <c r="L34" s="66" t="s">
        <v>46</v>
      </c>
      <c r="M34" s="66" t="s">
        <v>47</v>
      </c>
      <c r="N34" s="67" t="s">
        <v>48</v>
      </c>
    </row>
    <row r="35" spans="1:14" x14ac:dyDescent="0.25">
      <c r="A35" s="54" t="s">
        <v>1</v>
      </c>
      <c r="B35" s="57">
        <v>-0.28795896706024848</v>
      </c>
      <c r="C35" s="57">
        <v>-7.6476852288202224E-2</v>
      </c>
      <c r="D35" s="57">
        <v>-3.3134740909588345E-2</v>
      </c>
      <c r="E35" s="68"/>
      <c r="F35" s="54" t="s">
        <v>1</v>
      </c>
      <c r="G35" s="57">
        <v>-0.27418219351206119</v>
      </c>
      <c r="H35" s="57">
        <v>-7.0213955673018802E-2</v>
      </c>
      <c r="I35" s="57">
        <v>-3.0303117399697044E-2</v>
      </c>
      <c r="J35" s="73"/>
      <c r="K35" s="54" t="s">
        <v>1</v>
      </c>
      <c r="L35" s="57">
        <v>-0.30227312073732548</v>
      </c>
      <c r="M35" s="57">
        <v>-8.270666127612003E-2</v>
      </c>
      <c r="N35" s="57">
        <v>-3.5973688411885973E-2</v>
      </c>
    </row>
    <row r="36" spans="1:14" x14ac:dyDescent="0.25">
      <c r="A36" s="54" t="s">
        <v>32</v>
      </c>
      <c r="B36" s="57">
        <f>B35-B9</f>
        <v>0.96206500362907832</v>
      </c>
      <c r="C36" s="57">
        <f t="shared" ref="C36:D36" si="20">C35-C9</f>
        <v>0.25551607572190704</v>
      </c>
      <c r="D36" s="57">
        <f t="shared" si="20"/>
        <v>0.11051629751431591</v>
      </c>
      <c r="E36" s="68"/>
      <c r="F36" s="54" t="s">
        <v>32</v>
      </c>
      <c r="G36" s="57">
        <f>G35-G9</f>
        <v>0.96203286256637455</v>
      </c>
      <c r="H36" s="57">
        <f t="shared" ref="H36" si="21">H35-H9</f>
        <v>0.2555858690654631</v>
      </c>
      <c r="I36" s="57">
        <f t="shared" ref="I36" si="22">I35-I9</f>
        <v>0.11054878561935055</v>
      </c>
      <c r="J36" s="73"/>
      <c r="K36" s="54" t="s">
        <v>32</v>
      </c>
      <c r="L36" s="57">
        <f>L35-L9</f>
        <v>0.96167668831861874</v>
      </c>
      <c r="M36" s="57">
        <f t="shared" ref="M36" si="23">M35-M9</f>
        <v>0.2554689178737064</v>
      </c>
      <c r="N36" s="57">
        <f t="shared" ref="N36" si="24">N35-N9</f>
        <v>0.1104765728419892</v>
      </c>
    </row>
    <row r="37" spans="1:14" x14ac:dyDescent="0.25">
      <c r="A37" s="54" t="s">
        <v>33</v>
      </c>
      <c r="B37" s="79">
        <f>B36/B9</f>
        <v>-0.76963724391504806</v>
      </c>
      <c r="C37" s="79">
        <f t="shared" ref="C37:D37" si="25">C36/C9</f>
        <v>-0.76964312840461024</v>
      </c>
      <c r="D37" s="79">
        <f t="shared" si="25"/>
        <v>-0.76933866073553869</v>
      </c>
      <c r="E37" s="68"/>
      <c r="F37" s="54" t="s">
        <v>33</v>
      </c>
      <c r="G37" s="79">
        <f>G36/G9</f>
        <v>-0.77820833667741318</v>
      </c>
      <c r="H37" s="79">
        <f t="shared" ref="H37" si="26">H36/H9</f>
        <v>-0.7844874357149233</v>
      </c>
      <c r="I37" s="79">
        <f t="shared" ref="I37" si="27">I36/I9</f>
        <v>-0.78485830329463768</v>
      </c>
      <c r="J37" s="73"/>
      <c r="K37" s="54" t="s">
        <v>33</v>
      </c>
      <c r="L37" s="79">
        <f>L36/L9</f>
        <v>-0.76085037667508648</v>
      </c>
      <c r="M37" s="79">
        <f t="shared" ref="M37" si="28">M36/M9</f>
        <v>-0.75543277996582536</v>
      </c>
      <c r="N37" s="79">
        <f t="shared" ref="N37" si="29">N36/N9</f>
        <v>-0.75436241558132366</v>
      </c>
    </row>
    <row r="38" spans="1:14" x14ac:dyDescent="0.25">
      <c r="B38" s="56"/>
      <c r="C38" s="56"/>
      <c r="D38" s="56"/>
      <c r="E38" s="68"/>
      <c r="G38" s="56"/>
      <c r="H38" s="59"/>
      <c r="I38" s="59"/>
      <c r="J38" s="73"/>
      <c r="L38" s="59"/>
      <c r="M38" s="59"/>
      <c r="N38" s="59"/>
    </row>
    <row r="39" spans="1:14" x14ac:dyDescent="0.25">
      <c r="A39" s="54" t="s">
        <v>0</v>
      </c>
      <c r="B39" s="57">
        <v>724.9113646113592</v>
      </c>
      <c r="C39" s="57">
        <v>1745.9433215949866</v>
      </c>
      <c r="D39" s="57">
        <v>1607.8556620145227</v>
      </c>
      <c r="E39" s="68"/>
      <c r="F39" s="54" t="s">
        <v>0</v>
      </c>
      <c r="G39" s="57">
        <v>690.25188112947353</v>
      </c>
      <c r="H39" s="57">
        <v>1602.9862961911094</v>
      </c>
      <c r="I39" s="57">
        <v>1470.4610816998884</v>
      </c>
      <c r="J39" s="73"/>
      <c r="K39" s="54" t="s">
        <v>0</v>
      </c>
      <c r="L39" s="57">
        <v>760.92040867562355</v>
      </c>
      <c r="M39" s="57">
        <v>1888.1410176448007</v>
      </c>
      <c r="N39" s="57">
        <v>1745.603869126242</v>
      </c>
    </row>
    <row r="40" spans="1:14" x14ac:dyDescent="0.25">
      <c r="A40" s="54" t="s">
        <v>32</v>
      </c>
      <c r="B40" s="57">
        <f>B39-B10</f>
        <v>-2414.8204120529904</v>
      </c>
      <c r="C40" s="57">
        <f t="shared" ref="C40:D40" si="30">C39-C10</f>
        <v>-5828.9196407666486</v>
      </c>
      <c r="D40" s="57">
        <f t="shared" si="30"/>
        <v>-5361.0580801910091</v>
      </c>
      <c r="E40" s="68"/>
      <c r="F40" s="54" t="s">
        <v>32</v>
      </c>
      <c r="G40" s="57">
        <f>G39-G10</f>
        <v>-2414.8959989881846</v>
      </c>
      <c r="H40" s="57">
        <f t="shared" ref="H40" si="31">H39-H10</f>
        <v>-5830.6781504115688</v>
      </c>
      <c r="I40" s="57">
        <f t="shared" ref="I40" si="32">I39-I10</f>
        <v>-5362.7014703860041</v>
      </c>
      <c r="J40" s="68"/>
      <c r="K40" s="54" t="s">
        <v>32</v>
      </c>
      <c r="L40" s="57">
        <f>L39-L10</f>
        <v>-2413.6858292014813</v>
      </c>
      <c r="M40" s="57">
        <f t="shared" ref="M40" si="33">M39-M10</f>
        <v>-5827.6781642759461</v>
      </c>
      <c r="N40" s="57">
        <f t="shared" ref="N40" si="34">N39-N10</f>
        <v>-5359.063606475087</v>
      </c>
    </row>
    <row r="41" spans="1:14" x14ac:dyDescent="0.25">
      <c r="A41" s="54" t="s">
        <v>33</v>
      </c>
      <c r="B41" s="79">
        <f>B40/B10</f>
        <v>-0.76911678570788466</v>
      </c>
      <c r="C41" s="79">
        <f t="shared" ref="C41:D41" si="35">C40/C10</f>
        <v>-0.7695082630180482</v>
      </c>
      <c r="D41" s="79">
        <f t="shared" si="35"/>
        <v>-0.76928173866223426</v>
      </c>
      <c r="E41" s="68"/>
      <c r="F41" s="54" t="s">
        <v>33</v>
      </c>
      <c r="G41" s="79">
        <f>G40/G10</f>
        <v>-0.77770724365523003</v>
      </c>
      <c r="H41" s="79">
        <f t="shared" ref="H41" si="36">H40/H10</f>
        <v>-0.78436122484332693</v>
      </c>
      <c r="I41" s="79">
        <f t="shared" ref="I41" si="37">I40/I10</f>
        <v>-0.78480519517993685</v>
      </c>
      <c r="J41" s="68"/>
      <c r="K41" s="54" t="s">
        <v>33</v>
      </c>
      <c r="L41" s="79">
        <f>L40/L10</f>
        <v>-0.76031030255126708</v>
      </c>
      <c r="M41" s="79">
        <f t="shared" ref="M41" si="38">M40/M10</f>
        <v>-0.75528962341821315</v>
      </c>
      <c r="N41" s="79">
        <f t="shared" ref="N41" si="39">N40/N10</f>
        <v>-0.75430181987813627</v>
      </c>
    </row>
    <row r="42" spans="1:14" x14ac:dyDescent="0.25">
      <c r="E42" s="68"/>
      <c r="J42" s="68"/>
      <c r="L42" s="74"/>
      <c r="M42" s="74"/>
      <c r="N42" s="74"/>
    </row>
    <row r="43" spans="1:14" x14ac:dyDescent="0.25">
      <c r="A43" s="1" t="s">
        <v>2</v>
      </c>
      <c r="B43" s="99" t="s">
        <v>49</v>
      </c>
      <c r="C43" s="99"/>
      <c r="D43" s="102"/>
      <c r="E43" s="68"/>
      <c r="F43" s="1" t="s">
        <v>2</v>
      </c>
      <c r="G43" s="99" t="s">
        <v>49</v>
      </c>
      <c r="H43" s="99"/>
      <c r="I43" s="102"/>
      <c r="J43" s="77"/>
      <c r="K43" s="1" t="s">
        <v>2</v>
      </c>
      <c r="L43" s="99" t="s">
        <v>49</v>
      </c>
      <c r="M43" s="99"/>
      <c r="N43" s="102"/>
    </row>
    <row r="44" spans="1:14" x14ac:dyDescent="0.25">
      <c r="A44" s="54"/>
      <c r="B44" s="66" t="s">
        <v>46</v>
      </c>
      <c r="C44" s="66" t="s">
        <v>47</v>
      </c>
      <c r="D44" s="67" t="s">
        <v>48</v>
      </c>
      <c r="E44" s="68"/>
      <c r="F44" s="54"/>
      <c r="G44" s="66" t="s">
        <v>46</v>
      </c>
      <c r="H44" s="66" t="s">
        <v>47</v>
      </c>
      <c r="I44" s="67" t="s">
        <v>48</v>
      </c>
      <c r="J44" s="69"/>
      <c r="K44" s="54"/>
      <c r="L44" s="66" t="s">
        <v>46</v>
      </c>
      <c r="M44" s="66" t="s">
        <v>47</v>
      </c>
      <c r="N44" s="67" t="s">
        <v>48</v>
      </c>
    </row>
    <row r="45" spans="1:14" x14ac:dyDescent="0.25">
      <c r="A45" s="54" t="s">
        <v>1</v>
      </c>
      <c r="B45" s="57">
        <v>1.0705419318114195E-2</v>
      </c>
      <c r="C45" s="57">
        <v>3.7332146823985113E-3</v>
      </c>
      <c r="D45" s="57">
        <v>1.8156918088152452E-3</v>
      </c>
      <c r="E45" s="68"/>
      <c r="F45" s="54" t="s">
        <v>1</v>
      </c>
      <c r="G45" s="57">
        <v>1.0092693198970437E-2</v>
      </c>
      <c r="H45" s="57">
        <v>3.3727944865518111E-3</v>
      </c>
      <c r="I45" s="57">
        <v>1.626012764759821E-3</v>
      </c>
      <c r="J45" s="73"/>
      <c r="K45" s="54" t="s">
        <v>1</v>
      </c>
      <c r="L45" s="57">
        <v>1.1325720459154809E-2</v>
      </c>
      <c r="M45" s="57">
        <v>4.0890926282486362E-3</v>
      </c>
      <c r="N45" s="57">
        <v>2.0049125427163972E-3</v>
      </c>
    </row>
    <row r="46" spans="1:14" x14ac:dyDescent="0.25">
      <c r="A46" s="54" t="s">
        <v>32</v>
      </c>
      <c r="B46" s="57">
        <f>B45-B14</f>
        <v>-3.5735109297906575E-2</v>
      </c>
      <c r="C46" s="57">
        <f t="shared" ref="C46:D46" si="40">C45-C14</f>
        <v>-1.2449133967108672E-2</v>
      </c>
      <c r="D46" s="57">
        <f t="shared" si="40"/>
        <v>-6.0484366877000539E-3</v>
      </c>
      <c r="E46" s="68"/>
      <c r="F46" s="54" t="s">
        <v>32</v>
      </c>
      <c r="G46" s="57">
        <f>G45-G14</f>
        <v>-3.5737071114482433E-2</v>
      </c>
      <c r="H46" s="57">
        <f t="shared" ref="H46" si="41">H45-H14</f>
        <v>-1.2453095300529071E-2</v>
      </c>
      <c r="I46" s="57">
        <f t="shared" ref="I46" si="42">I45-I14</f>
        <v>-6.0499733017564949E-3</v>
      </c>
      <c r="J46" s="73"/>
      <c r="K46" s="54" t="s">
        <v>32</v>
      </c>
      <c r="L46" s="57">
        <f>L45-L14</f>
        <v>-3.5727175323444271E-2</v>
      </c>
      <c r="M46" s="57">
        <f t="shared" ref="M46" si="43">M45-M14</f>
        <v>-1.244856153405749E-2</v>
      </c>
      <c r="N46" s="57">
        <f t="shared" ref="N46" si="44">N45-N14</f>
        <v>-6.0471834650428491E-3</v>
      </c>
    </row>
    <row r="47" spans="1:14" x14ac:dyDescent="0.25">
      <c r="A47" s="54" t="s">
        <v>33</v>
      </c>
      <c r="B47" s="84">
        <f>B46/B14</f>
        <v>-0.76948110546654924</v>
      </c>
      <c r="C47" s="84">
        <f t="shared" ref="C47:D47" si="45">C46/C14</f>
        <v>-0.76930328450733243</v>
      </c>
      <c r="D47" s="84">
        <f t="shared" si="45"/>
        <v>-0.7691172251801579</v>
      </c>
      <c r="E47" s="68"/>
      <c r="F47" s="54" t="s">
        <v>33</v>
      </c>
      <c r="G47" s="82">
        <f>G46/G14</f>
        <v>-0.77977863621681709</v>
      </c>
      <c r="H47" s="82">
        <f t="shared" ref="H47" si="46">H46/H14</f>
        <v>-0.78688120971845021</v>
      </c>
      <c r="I47" s="82">
        <f t="shared" ref="I47" si="47">I46/I14</f>
        <v>-0.78816887489508258</v>
      </c>
      <c r="J47" s="73"/>
      <c r="K47" s="54" t="s">
        <v>33</v>
      </c>
      <c r="L47" s="82">
        <f>L46/L14</f>
        <v>-0.75929812032220889</v>
      </c>
      <c r="M47" s="82">
        <f t="shared" ref="M47" si="48">M46/M14</f>
        <v>-0.7527404680182026</v>
      </c>
      <c r="N47" s="82">
        <f t="shared" ref="N47" si="49">N46/N14</f>
        <v>-0.75100737239292703</v>
      </c>
    </row>
    <row r="48" spans="1:14" x14ac:dyDescent="0.25">
      <c r="B48" s="56"/>
      <c r="C48" s="56"/>
      <c r="E48" s="68"/>
      <c r="G48" s="56"/>
      <c r="H48" s="56"/>
      <c r="I48" s="56"/>
      <c r="J48" s="73"/>
      <c r="L48" s="59"/>
      <c r="M48" s="59"/>
      <c r="N48" s="59"/>
    </row>
    <row r="49" spans="1:14" x14ac:dyDescent="0.25">
      <c r="A49" s="54" t="s">
        <v>4</v>
      </c>
      <c r="B49" s="57">
        <v>194.61028428549906</v>
      </c>
      <c r="C49" s="57">
        <v>585.44276155153398</v>
      </c>
      <c r="D49" s="57">
        <v>529.57945164728812</v>
      </c>
      <c r="E49" s="68"/>
      <c r="F49" s="54" t="s">
        <v>4</v>
      </c>
      <c r="G49" s="57">
        <v>183.47356939048473</v>
      </c>
      <c r="H49" s="57">
        <v>528.4437587485121</v>
      </c>
      <c r="I49" s="57">
        <v>473.85622427958219</v>
      </c>
      <c r="J49" s="73"/>
      <c r="K49" s="54" t="s">
        <v>4</v>
      </c>
      <c r="L49" s="57">
        <v>205.88462001292237</v>
      </c>
      <c r="M49" s="57">
        <v>641.72898736349475</v>
      </c>
      <c r="N49" s="57">
        <v>585.22602126428887</v>
      </c>
    </row>
    <row r="50" spans="1:14" x14ac:dyDescent="0.25">
      <c r="A50" s="54" t="s">
        <v>32</v>
      </c>
      <c r="B50" s="57">
        <f>B49-B15</f>
        <v>-649.29937885810864</v>
      </c>
      <c r="C50" s="57">
        <f t="shared" ref="C50:D50" si="50">C49-C15</f>
        <v>-1952.6995156146006</v>
      </c>
      <c r="D50" s="57">
        <f t="shared" si="50"/>
        <v>-1764.3588595378931</v>
      </c>
      <c r="E50" s="68"/>
      <c r="F50" s="54" t="s">
        <v>32</v>
      </c>
      <c r="G50" s="57">
        <f>G49-G15</f>
        <v>-649.34334659634521</v>
      </c>
      <c r="H50" s="57">
        <f t="shared" ref="H50" si="51">H49-H15</f>
        <v>-1953.299799797674</v>
      </c>
      <c r="I50" s="57">
        <f t="shared" ref="I50" si="52">I49-I15</f>
        <v>-1764.7750571240547</v>
      </c>
      <c r="J50" s="73"/>
      <c r="K50" s="54" t="s">
        <v>32</v>
      </c>
      <c r="L50" s="57">
        <f>L49-L15</f>
        <v>-649.14677804006828</v>
      </c>
      <c r="M50" s="57">
        <f t="shared" ref="M50" si="53">M49-M15</f>
        <v>-1952.6312345313406</v>
      </c>
      <c r="N50" s="57">
        <f t="shared" ref="N50" si="54">N49-N15</f>
        <v>-1763.9813176652576</v>
      </c>
    </row>
    <row r="51" spans="1:14" x14ac:dyDescent="0.25">
      <c r="A51" s="54" t="s">
        <v>33</v>
      </c>
      <c r="B51" s="79">
        <f>B50/B15</f>
        <v>-0.7693944117661059</v>
      </c>
      <c r="C51" s="79">
        <f t="shared" ref="C51:D51" si="55">C50/C15</f>
        <v>-0.76934202356646941</v>
      </c>
      <c r="D51" s="79">
        <f t="shared" si="55"/>
        <v>-0.76913962809502201</v>
      </c>
      <c r="E51" s="68"/>
      <c r="F51" s="54" t="s">
        <v>33</v>
      </c>
      <c r="G51" s="79">
        <f>G50/G15</f>
        <v>-0.77969519366320583</v>
      </c>
      <c r="H51" s="79">
        <f t="shared" ref="H51" si="56">H50/H15</f>
        <v>-0.78706754091140818</v>
      </c>
      <c r="I51" s="79">
        <f t="shared" ref="I51" si="57">I50/I15</f>
        <v>-0.78832770353210146</v>
      </c>
      <c r="J51" s="73"/>
      <c r="K51" s="54" t="s">
        <v>33</v>
      </c>
      <c r="L51" s="79">
        <f>L50/L15</f>
        <v>-0.75920811740744676</v>
      </c>
      <c r="M51" s="79">
        <f t="shared" ref="M51" si="58">M50/M15</f>
        <v>-0.75264460889136009</v>
      </c>
      <c r="N51" s="79">
        <f t="shared" ref="N51" si="59">N50/N15</f>
        <v>-0.75088362292833788</v>
      </c>
    </row>
    <row r="52" spans="1:14" x14ac:dyDescent="0.25">
      <c r="E52" s="68"/>
      <c r="J52" s="68"/>
      <c r="L52" s="74"/>
      <c r="M52" s="74"/>
      <c r="N52" s="74"/>
    </row>
    <row r="53" spans="1:14" x14ac:dyDescent="0.25">
      <c r="A53" s="1" t="s">
        <v>3</v>
      </c>
      <c r="B53" s="99" t="s">
        <v>49</v>
      </c>
      <c r="C53" s="99"/>
      <c r="D53" s="102"/>
      <c r="E53" s="68"/>
      <c r="F53" s="1" t="s">
        <v>3</v>
      </c>
      <c r="G53" s="99" t="s">
        <v>49</v>
      </c>
      <c r="H53" s="99"/>
      <c r="I53" s="102"/>
      <c r="J53" s="77"/>
      <c r="K53" s="1" t="s">
        <v>3</v>
      </c>
      <c r="L53" s="99" t="s">
        <v>49</v>
      </c>
      <c r="M53" s="99"/>
      <c r="N53" s="102"/>
    </row>
    <row r="54" spans="1:14" x14ac:dyDescent="0.25">
      <c r="A54" s="54"/>
      <c r="B54" s="66" t="s">
        <v>46</v>
      </c>
      <c r="C54" s="66" t="s">
        <v>47</v>
      </c>
      <c r="D54" s="67" t="s">
        <v>48</v>
      </c>
      <c r="E54" s="68"/>
      <c r="F54" s="54"/>
      <c r="G54" s="66" t="s">
        <v>46</v>
      </c>
      <c r="H54" s="66" t="s">
        <v>47</v>
      </c>
      <c r="I54" s="67" t="s">
        <v>48</v>
      </c>
      <c r="J54" s="69"/>
      <c r="K54" s="54"/>
      <c r="L54" s="66" t="s">
        <v>46</v>
      </c>
      <c r="M54" s="66" t="s">
        <v>47</v>
      </c>
      <c r="N54" s="67" t="s">
        <v>48</v>
      </c>
    </row>
    <row r="55" spans="1:14" s="92" customFormat="1" x14ac:dyDescent="0.25">
      <c r="A55" s="89" t="s">
        <v>1</v>
      </c>
      <c r="B55" s="78">
        <v>1.9429898997444184E-2</v>
      </c>
      <c r="C55" s="78">
        <v>6.2679116474271268E-3</v>
      </c>
      <c r="D55" s="78">
        <v>2.4452109354271556E-3</v>
      </c>
      <c r="E55" s="90"/>
      <c r="F55" s="89" t="s">
        <v>1</v>
      </c>
      <c r="G55" s="78">
        <v>1.8500647859511332E-2</v>
      </c>
      <c r="H55" s="78">
        <v>5.7098510435338312E-3</v>
      </c>
      <c r="I55" s="78">
        <v>2.2036107982756903E-3</v>
      </c>
      <c r="J55" s="91"/>
      <c r="K55" s="89" t="s">
        <v>1</v>
      </c>
      <c r="L55" s="78">
        <v>2.03953615783945E-2</v>
      </c>
      <c r="M55" s="78">
        <v>6.8210121191398798E-3</v>
      </c>
      <c r="N55" s="78">
        <v>2.6873499531419043E-3</v>
      </c>
    </row>
    <row r="56" spans="1:14" s="92" customFormat="1" x14ac:dyDescent="0.25">
      <c r="A56" s="89" t="s">
        <v>32</v>
      </c>
      <c r="B56" s="78">
        <f>B55-B19</f>
        <v>-6.480985968714581E-2</v>
      </c>
      <c r="C56" s="78">
        <f t="shared" ref="C56:D56" si="60">C55-C19</f>
        <v>-2.0905712433995305E-2</v>
      </c>
      <c r="D56" s="78">
        <f t="shared" si="60"/>
        <v>-8.1373053043050092E-3</v>
      </c>
      <c r="E56" s="90"/>
      <c r="F56" s="89" t="s">
        <v>32</v>
      </c>
      <c r="G56" s="78">
        <f>G55-G19</f>
        <v>-6.4810010080563529E-2</v>
      </c>
      <c r="H56" s="78">
        <f t="shared" ref="H56" si="61">H55-H19</f>
        <v>-2.0913299572185906E-2</v>
      </c>
      <c r="I56" s="78">
        <f t="shared" ref="I56" si="62">I55-I19</f>
        <v>-8.1402401199923702E-3</v>
      </c>
      <c r="J56" s="91"/>
      <c r="K56" s="89" t="s">
        <v>32</v>
      </c>
      <c r="L56" s="78">
        <f>L55-L19</f>
        <v>-6.4781331157618638E-2</v>
      </c>
      <c r="M56" s="78">
        <f t="shared" ref="M56" si="63">M55-M19</f>
        <v>-2.0901689206333174E-2</v>
      </c>
      <c r="N56" s="78">
        <f t="shared" ref="N56" si="64">N55-N19</f>
        <v>-8.1338172309273205E-3</v>
      </c>
    </row>
    <row r="57" spans="1:14" s="92" customFormat="1" x14ac:dyDescent="0.25">
      <c r="A57" s="89" t="s">
        <v>33</v>
      </c>
      <c r="B57" s="84">
        <f>B56/B19</f>
        <v>-0.76935001594444852</v>
      </c>
      <c r="C57" s="84">
        <f t="shared" ref="C57:D57" si="65">C56/C19</f>
        <v>-0.76933839856450148</v>
      </c>
      <c r="D57" s="84">
        <f t="shared" si="65"/>
        <v>-0.76893860779097256</v>
      </c>
      <c r="E57" s="90"/>
      <c r="F57" s="89" t="s">
        <v>33</v>
      </c>
      <c r="G57" s="84">
        <f>G56/G19</f>
        <v>-0.77793179988064909</v>
      </c>
      <c r="H57" s="84">
        <f t="shared" ref="H57" si="66">H56/H19</f>
        <v>-0.78553060357317628</v>
      </c>
      <c r="I57" s="84">
        <f t="shared" ref="I57" si="67">I56/I19</f>
        <v>-0.78696417652501749</v>
      </c>
      <c r="J57" s="91"/>
      <c r="K57" s="89" t="s">
        <v>33</v>
      </c>
      <c r="L57" s="84">
        <f>L56/L19</f>
        <v>-0.76055231867706419</v>
      </c>
      <c r="M57" s="84">
        <f t="shared" ref="M57" si="68">M56/M19</f>
        <v>-0.75395571885080404</v>
      </c>
      <c r="N57" s="84">
        <f t="shared" ref="N57" si="69">N56/N19</f>
        <v>-0.75165803213001048</v>
      </c>
    </row>
    <row r="58" spans="1:14" x14ac:dyDescent="0.25">
      <c r="B58" s="56"/>
      <c r="C58" s="56"/>
      <c r="E58" s="68"/>
      <c r="G58" s="56"/>
      <c r="H58" s="56"/>
      <c r="I58" s="56"/>
      <c r="J58" s="73"/>
      <c r="L58" s="59"/>
      <c r="M58" s="59"/>
      <c r="N58" s="59"/>
    </row>
    <row r="59" spans="1:14" x14ac:dyDescent="0.25">
      <c r="A59" s="54" t="s">
        <v>0</v>
      </c>
      <c r="B59" s="57">
        <v>324.97204878948196</v>
      </c>
      <c r="C59" s="57">
        <v>1060.8914109672714</v>
      </c>
      <c r="D59" s="57">
        <v>1040.9909838467847</v>
      </c>
      <c r="E59" s="68"/>
      <c r="F59" s="54" t="s">
        <v>0</v>
      </c>
      <c r="G59" s="57">
        <v>309.43447563648851</v>
      </c>
      <c r="H59" s="57">
        <v>967.95572013631499</v>
      </c>
      <c r="I59" s="57">
        <v>941.92657986396625</v>
      </c>
      <c r="J59" s="73"/>
      <c r="K59" s="54" t="s">
        <v>0</v>
      </c>
      <c r="L59" s="57">
        <v>341.11461931021768</v>
      </c>
      <c r="M59" s="57">
        <v>1153.060873563596</v>
      </c>
      <c r="N59" s="57">
        <v>1140.263400277272</v>
      </c>
    </row>
    <row r="60" spans="1:14" x14ac:dyDescent="0.25">
      <c r="A60" s="54" t="s">
        <v>32</v>
      </c>
      <c r="B60" s="57">
        <f>B59-B20</f>
        <v>-1082.5449497322682</v>
      </c>
      <c r="C60" s="57">
        <f t="shared" ref="C60:D60" si="70">C59-C20</f>
        <v>-3538.144392011287</v>
      </c>
      <c r="D60" s="57">
        <f t="shared" si="70"/>
        <v>-3465.6213753522443</v>
      </c>
      <c r="E60" s="68"/>
      <c r="F60" s="54" t="s">
        <v>32</v>
      </c>
      <c r="G60" s="57">
        <f>G59-G20</f>
        <v>-1082.5788347592943</v>
      </c>
      <c r="H60" s="57">
        <f t="shared" ref="H60" si="71">H59-H20</f>
        <v>-3539.4281893141888</v>
      </c>
      <c r="I60" s="57">
        <f t="shared" ref="I60" si="72">I59-I20</f>
        <v>-3466.8601674696238</v>
      </c>
      <c r="J60" s="73"/>
      <c r="K60" s="54" t="s">
        <v>32</v>
      </c>
      <c r="L60" s="57">
        <f>L59-L20</f>
        <v>-1082.0363251861856</v>
      </c>
      <c r="M60" s="57">
        <f t="shared" ref="M60" si="73">M59-M20</f>
        <v>-3537.4069765320564</v>
      </c>
      <c r="N60" s="57">
        <f t="shared" ref="N60" si="74">N59-N20</f>
        <v>-3464.1648631561475</v>
      </c>
    </row>
    <row r="61" spans="1:14" x14ac:dyDescent="0.25">
      <c r="A61" s="54" t="s">
        <v>33</v>
      </c>
      <c r="B61" s="79">
        <f>B60/B20</f>
        <v>-0.76911678570789199</v>
      </c>
      <c r="C61" s="79">
        <f t="shared" ref="C61:D61" si="75">C60/C20</f>
        <v>-0.76932308065960553</v>
      </c>
      <c r="D61" s="79">
        <f t="shared" si="75"/>
        <v>-0.7690080928034817</v>
      </c>
      <c r="E61" s="68"/>
      <c r="F61" s="54" t="s">
        <v>33</v>
      </c>
      <c r="G61" s="79">
        <f>G60/G20</f>
        <v>-0.77770724365522848</v>
      </c>
      <c r="H61" s="79">
        <f t="shared" ref="H61" si="76">H60/H20</f>
        <v>-0.78525110361537442</v>
      </c>
      <c r="I61" s="79">
        <f t="shared" ref="I61" si="77">I60/I20</f>
        <v>-0.78635242894575519</v>
      </c>
      <c r="J61" s="73"/>
      <c r="K61" s="54" t="s">
        <v>33</v>
      </c>
      <c r="L61" s="79">
        <f>L60/L20</f>
        <v>-0.76031030255126975</v>
      </c>
      <c r="M61" s="79">
        <f t="shared" ref="M61" si="78">M60/M20</f>
        <v>-0.75416932587224073</v>
      </c>
      <c r="N61" s="79">
        <f t="shared" ref="N61" si="79">N60/N20</f>
        <v>-0.75235505147668369</v>
      </c>
    </row>
    <row r="62" spans="1:14" x14ac:dyDescent="0.25">
      <c r="B62" s="56"/>
      <c r="C62" s="56"/>
      <c r="E62" s="68"/>
      <c r="J62" s="68"/>
      <c r="L62" s="74"/>
      <c r="M62" s="74"/>
      <c r="N62" s="74"/>
    </row>
    <row r="63" spans="1:14" x14ac:dyDescent="0.25">
      <c r="A63" s="51" t="s">
        <v>39</v>
      </c>
      <c r="B63" s="61"/>
      <c r="C63" s="61"/>
      <c r="D63" s="61"/>
      <c r="E63" s="62"/>
      <c r="F63" s="52" t="s">
        <v>41</v>
      </c>
      <c r="G63" s="61"/>
      <c r="H63" s="61"/>
      <c r="I63" s="61"/>
      <c r="J63" s="62"/>
      <c r="K63" s="52" t="s">
        <v>45</v>
      </c>
      <c r="L63" s="61"/>
      <c r="M63" s="61"/>
      <c r="N63" s="63"/>
    </row>
    <row r="64" spans="1:14" x14ac:dyDescent="0.25">
      <c r="A64" s="1" t="s">
        <v>2</v>
      </c>
      <c r="B64" s="101" t="s">
        <v>5</v>
      </c>
      <c r="C64" s="102"/>
      <c r="D64" s="102"/>
      <c r="E64" s="68"/>
      <c r="F64" s="1" t="s">
        <v>2</v>
      </c>
      <c r="G64" s="101" t="s">
        <v>5</v>
      </c>
      <c r="H64" s="102"/>
      <c r="I64" s="102"/>
      <c r="J64" s="65"/>
      <c r="K64" s="1" t="s">
        <v>2</v>
      </c>
      <c r="L64" s="101" t="s">
        <v>5</v>
      </c>
      <c r="M64" s="102"/>
      <c r="N64" s="102"/>
    </row>
    <row r="65" spans="1:14" x14ac:dyDescent="0.25">
      <c r="A65" s="54"/>
      <c r="B65" s="66" t="s">
        <v>46</v>
      </c>
      <c r="C65" s="66" t="s">
        <v>47</v>
      </c>
      <c r="D65" s="67" t="s">
        <v>48</v>
      </c>
      <c r="E65" s="68"/>
      <c r="F65" s="54"/>
      <c r="G65" s="66" t="s">
        <v>46</v>
      </c>
      <c r="H65" s="66" t="s">
        <v>47</v>
      </c>
      <c r="I65" s="67" t="s">
        <v>48</v>
      </c>
      <c r="J65" s="69"/>
      <c r="K65" s="54"/>
      <c r="L65" s="66" t="s">
        <v>46</v>
      </c>
      <c r="M65" s="66" t="s">
        <v>47</v>
      </c>
      <c r="N65" s="67" t="s">
        <v>48</v>
      </c>
    </row>
    <row r="66" spans="1:14" x14ac:dyDescent="0.25">
      <c r="A66" s="54" t="s">
        <v>1</v>
      </c>
      <c r="B66" s="57">
        <v>-1.0968014445286371</v>
      </c>
      <c r="C66" s="57">
        <v>-0.26536116388963649</v>
      </c>
      <c r="D66" s="57">
        <v>-0.10965206068748046</v>
      </c>
      <c r="E66" s="68"/>
      <c r="F66" s="54" t="s">
        <v>1</v>
      </c>
      <c r="G66" s="71">
        <v>-1.087454529717391</v>
      </c>
      <c r="H66" s="71">
        <v>-0.26167551144996537</v>
      </c>
      <c r="I66" s="71">
        <v>-0.10805556380557846</v>
      </c>
      <c r="J66" s="72"/>
      <c r="K66" s="54" t="s">
        <v>1</v>
      </c>
      <c r="L66" s="57">
        <v>-1.1061646471424922</v>
      </c>
      <c r="M66" s="57">
        <v>-0.269038535903519</v>
      </c>
      <c r="N66" s="57">
        <v>-0.1112468390395378</v>
      </c>
    </row>
    <row r="67" spans="1:14" x14ac:dyDescent="0.25">
      <c r="A67" s="54" t="s">
        <v>32</v>
      </c>
      <c r="B67" s="57">
        <f>B66-B4</f>
        <v>-0.38518015645207981</v>
      </c>
      <c r="C67" s="57">
        <f t="shared" ref="C67:D67" si="80">C66-C4</f>
        <v>-9.3090826744045785E-2</v>
      </c>
      <c r="D67" s="57">
        <f t="shared" si="80"/>
        <v>-3.8432837668537445E-2</v>
      </c>
      <c r="E67" s="68"/>
      <c r="F67" s="54" t="s">
        <v>32</v>
      </c>
      <c r="G67" s="57">
        <f>G66-G4</f>
        <v>-0.38521005276193421</v>
      </c>
      <c r="H67" s="57">
        <f t="shared" ref="H67" si="81">H66-H4</f>
        <v>-9.31015663005752E-2</v>
      </c>
      <c r="I67" s="57">
        <f t="shared" ref="I67" si="82">I66-I4</f>
        <v>-3.8438755527380408E-2</v>
      </c>
      <c r="J67" s="72"/>
      <c r="K67" s="54" t="s">
        <v>32</v>
      </c>
      <c r="L67" s="57">
        <f>L66-L4</f>
        <v>-0.38514144376350146</v>
      </c>
      <c r="M67" s="57">
        <f t="shared" ref="M67" si="83">M66-M4</f>
        <v>-9.3083160208692561E-2</v>
      </c>
      <c r="N67" s="57">
        <f t="shared" ref="N67" si="84">N66-N4</f>
        <v>-3.8427148075115269E-2</v>
      </c>
    </row>
    <row r="68" spans="1:14" x14ac:dyDescent="0.25">
      <c r="A68" s="54" t="s">
        <v>33</v>
      </c>
      <c r="B68" s="79">
        <f>B67/B4</f>
        <v>0.54127126732420283</v>
      </c>
      <c r="C68" s="79">
        <f t="shared" ref="C68:D68" si="85">C67/C4</f>
        <v>0.54037641236733636</v>
      </c>
      <c r="D68" s="79">
        <f t="shared" si="85"/>
        <v>0.53964135017753578</v>
      </c>
      <c r="E68" s="68"/>
      <c r="F68" s="54" t="s">
        <v>33</v>
      </c>
      <c r="G68" s="79">
        <f>G67/G4</f>
        <v>0.54854123514362363</v>
      </c>
      <c r="H68" s="79">
        <f t="shared" ref="H68" si="86">H67/H4</f>
        <v>0.55228918216316658</v>
      </c>
      <c r="I68" s="79">
        <f t="shared" ref="I68" si="87">I67/I4</f>
        <v>0.55214762753520696</v>
      </c>
      <c r="J68" s="72"/>
      <c r="K68" s="54" t="s">
        <v>33</v>
      </c>
      <c r="L68" s="79">
        <f>L67/L4</f>
        <v>0.53415956928789698</v>
      </c>
      <c r="M68" s="79">
        <f t="shared" ref="M68" si="88">M67/M4</f>
        <v>0.52901572254396012</v>
      </c>
      <c r="N68" s="79">
        <f t="shared" ref="N68" si="89">N67/N4</f>
        <v>0.52770270741590475</v>
      </c>
    </row>
    <row r="69" spans="1:14" x14ac:dyDescent="0.25">
      <c r="B69" s="59"/>
      <c r="C69" s="59"/>
      <c r="D69" s="56"/>
      <c r="E69" s="68"/>
      <c r="G69" s="80"/>
      <c r="H69" s="80"/>
      <c r="I69" s="80"/>
      <c r="J69" s="72"/>
      <c r="L69" s="59"/>
      <c r="M69" s="59"/>
      <c r="N69" s="74"/>
    </row>
    <row r="70" spans="1:14" x14ac:dyDescent="0.25">
      <c r="A70" s="54" t="s">
        <v>4</v>
      </c>
      <c r="B70" s="57">
        <v>3499.9160604637282</v>
      </c>
      <c r="C70" s="57">
        <v>7314.8749168454951</v>
      </c>
      <c r="D70" s="57">
        <v>6043.8945992823046</v>
      </c>
      <c r="E70" s="68"/>
      <c r="F70" s="54" t="s">
        <v>4</v>
      </c>
      <c r="G70" s="57">
        <v>3470.176306409041</v>
      </c>
      <c r="H70" s="57">
        <v>7213.3462815851581</v>
      </c>
      <c r="I70" s="57">
        <v>5955.921723930348</v>
      </c>
      <c r="J70" s="73"/>
      <c r="K70" s="54" t="s">
        <v>4</v>
      </c>
      <c r="L70" s="57">
        <v>3529.706153088764</v>
      </c>
      <c r="M70" s="57">
        <v>7416.1735133894317</v>
      </c>
      <c r="N70" s="57">
        <v>6131.7720640197667</v>
      </c>
    </row>
    <row r="71" spans="1:14" x14ac:dyDescent="0.25">
      <c r="A71" s="54" t="s">
        <v>32</v>
      </c>
      <c r="B71" s="57">
        <f>B70-B5</f>
        <v>1226.7843531088183</v>
      </c>
      <c r="C71" s="57">
        <f t="shared" ref="C71:D71" si="90">C70-C5</f>
        <v>2564.9680063284259</v>
      </c>
      <c r="D71" s="57">
        <f t="shared" si="90"/>
        <v>2117.9897510914661</v>
      </c>
      <c r="E71" s="68"/>
      <c r="F71" s="54" t="s">
        <v>32</v>
      </c>
      <c r="G71" s="57">
        <f>G70-G5</f>
        <v>1226.9408278767673</v>
      </c>
      <c r="H71" s="57">
        <f t="shared" ref="H71" si="91">H70-H5</f>
        <v>2565.313125556776</v>
      </c>
      <c r="I71" s="57">
        <f t="shared" ref="I71" si="92">I70-I5</f>
        <v>2118.333113121907</v>
      </c>
      <c r="J71" s="73"/>
      <c r="K71" s="54" t="s">
        <v>32</v>
      </c>
      <c r="L71" s="57">
        <f>L70-L5</f>
        <v>1226.5996786095684</v>
      </c>
      <c r="M71" s="57">
        <f t="shared" ref="M71" si="93">M70-M5</f>
        <v>2564.7077012555465</v>
      </c>
      <c r="N71" s="57">
        <f t="shared" ref="N71" si="94">N70-N5</f>
        <v>2117.6589936610007</v>
      </c>
    </row>
    <row r="72" spans="1:14" x14ac:dyDescent="0.25">
      <c r="A72" s="54" t="s">
        <v>33</v>
      </c>
      <c r="B72" s="79">
        <f>B71/B5</f>
        <v>0.53968907702948044</v>
      </c>
      <c r="C72" s="79">
        <f t="shared" ref="C72:D72" si="95">C71/C5</f>
        <v>0.54000384736997009</v>
      </c>
      <c r="D72" s="79">
        <f t="shared" si="95"/>
        <v>0.53949085191595825</v>
      </c>
      <c r="E72" s="68"/>
      <c r="F72" s="54" t="s">
        <v>33</v>
      </c>
      <c r="G72" s="79">
        <f>G71/G5</f>
        <v>0.54695141888516419</v>
      </c>
      <c r="H72" s="79">
        <f t="shared" ref="H72" si="96">H71/H5</f>
        <v>0.55191368896102411</v>
      </c>
      <c r="I72" s="79">
        <f t="shared" ref="I72" si="97">I71/I5</f>
        <v>0.5519958828196676</v>
      </c>
      <c r="J72" s="73"/>
      <c r="K72" s="54" t="s">
        <v>33</v>
      </c>
      <c r="L72" s="79">
        <f>L71/L5</f>
        <v>0.53258487707865998</v>
      </c>
      <c r="M72" s="79">
        <f t="shared" ref="M72" si="98">M71/M5</f>
        <v>0.5286459393037497</v>
      </c>
      <c r="N72" s="79">
        <f t="shared" ref="N72" si="99">N71/N5</f>
        <v>0.5275533988562342</v>
      </c>
    </row>
    <row r="73" spans="1:14" x14ac:dyDescent="0.25">
      <c r="B73" s="74"/>
      <c r="C73" s="74"/>
      <c r="D73" s="74"/>
      <c r="E73" s="68"/>
      <c r="G73" s="74"/>
      <c r="H73" s="74"/>
      <c r="I73" s="74"/>
      <c r="J73" s="68"/>
      <c r="L73" s="74"/>
      <c r="M73" s="74"/>
      <c r="N73" s="74"/>
    </row>
    <row r="74" spans="1:14" x14ac:dyDescent="0.25">
      <c r="A74" s="1" t="s">
        <v>3</v>
      </c>
      <c r="B74" s="101" t="s">
        <v>5</v>
      </c>
      <c r="C74" s="102"/>
      <c r="D74" s="102"/>
      <c r="E74" s="68"/>
      <c r="F74" s="1" t="s">
        <v>3</v>
      </c>
      <c r="G74" s="101" t="s">
        <v>5</v>
      </c>
      <c r="H74" s="102"/>
      <c r="I74" s="102"/>
      <c r="J74" s="65"/>
      <c r="K74" s="1" t="s">
        <v>3</v>
      </c>
      <c r="L74" s="101" t="s">
        <v>5</v>
      </c>
      <c r="M74" s="102"/>
      <c r="N74" s="102"/>
    </row>
    <row r="75" spans="1:14" x14ac:dyDescent="0.25">
      <c r="A75" s="54"/>
      <c r="B75" s="66" t="s">
        <v>46</v>
      </c>
      <c r="C75" s="66" t="s">
        <v>47</v>
      </c>
      <c r="D75" s="67" t="s">
        <v>48</v>
      </c>
      <c r="E75" s="68"/>
      <c r="F75" s="54"/>
      <c r="G75" s="66" t="s">
        <v>46</v>
      </c>
      <c r="H75" s="66" t="s">
        <v>47</v>
      </c>
      <c r="I75" s="67" t="s">
        <v>48</v>
      </c>
      <c r="J75" s="69"/>
      <c r="K75" s="54"/>
      <c r="L75" s="66" t="s">
        <v>46</v>
      </c>
      <c r="M75" s="66" t="s">
        <v>47</v>
      </c>
      <c r="N75" s="67" t="s">
        <v>48</v>
      </c>
    </row>
    <row r="76" spans="1:14" x14ac:dyDescent="0.25">
      <c r="A76" s="54" t="s">
        <v>1</v>
      </c>
      <c r="B76" s="57">
        <v>-1.9254595123790352</v>
      </c>
      <c r="C76" s="57">
        <v>-0.51140019717743712</v>
      </c>
      <c r="D76" s="57">
        <v>-0.22107393846116707</v>
      </c>
      <c r="E76" s="68"/>
      <c r="F76" s="54" t="s">
        <v>1</v>
      </c>
      <c r="G76" s="57">
        <v>-1.9117699874480252</v>
      </c>
      <c r="H76" s="57">
        <v>-0.50524893825201644</v>
      </c>
      <c r="I76" s="57">
        <v>-0.21830025040664935</v>
      </c>
      <c r="J76" s="73"/>
      <c r="K76" s="54" t="s">
        <v>1</v>
      </c>
      <c r="L76" s="57">
        <v>-1.9392229874804343</v>
      </c>
      <c r="M76" s="57">
        <v>-0.51754337173088771</v>
      </c>
      <c r="N76" s="57">
        <v>-0.22384701823690278</v>
      </c>
    </row>
    <row r="77" spans="1:14" x14ac:dyDescent="0.25">
      <c r="A77" s="54" t="s">
        <v>32</v>
      </c>
      <c r="B77" s="57">
        <f>B76-B9</f>
        <v>-0.67543554168970843</v>
      </c>
      <c r="C77" s="57">
        <f t="shared" ref="C77:D77" si="100">C76-C9</f>
        <v>-0.17940726916732785</v>
      </c>
      <c r="D77" s="57">
        <f t="shared" si="100"/>
        <v>-7.7422900037262821E-2</v>
      </c>
      <c r="E77" s="68"/>
      <c r="F77" s="54" t="s">
        <v>32</v>
      </c>
      <c r="G77" s="57">
        <f>G76-G9</f>
        <v>-0.67555493136958944</v>
      </c>
      <c r="H77" s="57">
        <f t="shared" ref="H77" si="101">H76-H9</f>
        <v>-0.17944911351353454</v>
      </c>
      <c r="I77" s="57">
        <f t="shared" ref="I77" si="102">I76-I9</f>
        <v>-7.7448347387601757E-2</v>
      </c>
      <c r="J77" s="73"/>
      <c r="K77" s="54" t="s">
        <v>32</v>
      </c>
      <c r="L77" s="57">
        <f>L76-L9</f>
        <v>-0.67527317842449008</v>
      </c>
      <c r="M77" s="57">
        <f t="shared" ref="M77" si="103">M76-M9</f>
        <v>-0.17936779258106128</v>
      </c>
      <c r="N77" s="57">
        <f t="shared" ref="N77" si="104">N76-N9</f>
        <v>-7.7396756983027615E-2</v>
      </c>
    </row>
    <row r="78" spans="1:14" x14ac:dyDescent="0.25">
      <c r="A78" s="54" t="s">
        <v>33</v>
      </c>
      <c r="B78" s="79">
        <f>B77/B9</f>
        <v>0.5403380715309315</v>
      </c>
      <c r="C78" s="79">
        <f t="shared" ref="C78:D78" si="105">C77/C9</f>
        <v>0.54039485191041436</v>
      </c>
      <c r="D78" s="79">
        <f t="shared" si="105"/>
        <v>0.53896512609114045</v>
      </c>
      <c r="E78" s="68"/>
      <c r="F78" s="54" t="s">
        <v>33</v>
      </c>
      <c r="G78" s="79">
        <f>G77/G9</f>
        <v>0.54647039610778425</v>
      </c>
      <c r="H78" s="79">
        <f t="shared" ref="H78" si="106">H77/H9</f>
        <v>0.55079561094784979</v>
      </c>
      <c r="I78" s="79">
        <f t="shared" ref="I78" si="107">I77/I9</f>
        <v>0.54985659211951377</v>
      </c>
      <c r="J78" s="73"/>
      <c r="K78" s="54" t="s">
        <v>33</v>
      </c>
      <c r="L78" s="79">
        <f>L77/L9</f>
        <v>0.53425632377669952</v>
      </c>
      <c r="M78" s="79">
        <f t="shared" ref="M78" si="108">M77/M9</f>
        <v>0.53039841916436425</v>
      </c>
      <c r="N78" s="79">
        <f t="shared" ref="N78" si="109">N77/N9</f>
        <v>0.52848493625326087</v>
      </c>
    </row>
    <row r="79" spans="1:14" x14ac:dyDescent="0.25">
      <c r="B79" s="59"/>
      <c r="C79" s="59"/>
      <c r="D79" s="56"/>
      <c r="E79" s="68"/>
      <c r="G79" s="56"/>
      <c r="H79" s="56"/>
      <c r="I79" s="56"/>
      <c r="J79" s="73"/>
      <c r="L79" s="59"/>
      <c r="M79" s="59"/>
      <c r="N79" s="74"/>
    </row>
    <row r="80" spans="1:14" x14ac:dyDescent="0.25">
      <c r="A80" s="54" t="s">
        <v>0</v>
      </c>
      <c r="B80" s="57">
        <v>4828.6066049286565</v>
      </c>
      <c r="C80" s="57">
        <v>11663.488147376502</v>
      </c>
      <c r="D80" s="57">
        <v>10723.061852278328</v>
      </c>
      <c r="E80" s="68"/>
      <c r="F80" s="54" t="s">
        <v>0</v>
      </c>
      <c r="G80" s="57">
        <v>4794.4299884644142</v>
      </c>
      <c r="H80" s="57">
        <v>11523.358831900989</v>
      </c>
      <c r="I80" s="57">
        <v>10588.591291456418</v>
      </c>
      <c r="J80" s="73"/>
      <c r="K80" s="54" t="s">
        <v>0</v>
      </c>
      <c r="L80" s="57">
        <v>4862.9656351506974</v>
      </c>
      <c r="M80" s="57">
        <v>11803.429357778212</v>
      </c>
      <c r="N80" s="57">
        <v>10857.501258835664</v>
      </c>
    </row>
    <row r="81" spans="1:14" x14ac:dyDescent="0.25">
      <c r="A81" s="54" t="s">
        <v>32</v>
      </c>
      <c r="B81" s="57">
        <f>B80-B10</f>
        <v>1688.8748282643069</v>
      </c>
      <c r="C81" s="57">
        <f t="shared" ref="C81:D81" si="110">C80-C10</f>
        <v>4088.6251850148665</v>
      </c>
      <c r="D81" s="57">
        <f t="shared" si="110"/>
        <v>3754.148110072796</v>
      </c>
      <c r="E81" s="68"/>
      <c r="F81" s="54" t="s">
        <v>32</v>
      </c>
      <c r="G81" s="57">
        <f>G80-G10</f>
        <v>1689.2821083467561</v>
      </c>
      <c r="H81" s="57">
        <f t="shared" ref="H81" si="111">H80-H10</f>
        <v>4089.6943852983104</v>
      </c>
      <c r="I81" s="57">
        <f t="shared" ref="I81" si="112">I80-I10</f>
        <v>3755.4287393705254</v>
      </c>
      <c r="J81" s="73"/>
      <c r="K81" s="54" t="s">
        <v>32</v>
      </c>
      <c r="L81" s="57">
        <f>L80-L10</f>
        <v>1688.3593972735925</v>
      </c>
      <c r="M81" s="57">
        <f t="shared" ref="M81" si="113">M80-M10</f>
        <v>4087.610175857465</v>
      </c>
      <c r="N81" s="57">
        <f t="shared" ref="N81" si="114">N80-N10</f>
        <v>3752.833783234335</v>
      </c>
    </row>
    <row r="82" spans="1:14" x14ac:dyDescent="0.25">
      <c r="A82" s="54" t="s">
        <v>33</v>
      </c>
      <c r="B82" s="79">
        <f>B81/B10</f>
        <v>0.53790417411342284</v>
      </c>
      <c r="C82" s="79">
        <f t="shared" ref="C82:D82" si="115">C81/C10</f>
        <v>0.53976226439087216</v>
      </c>
      <c r="D82" s="79">
        <f t="shared" si="115"/>
        <v>0.53869917880267493</v>
      </c>
      <c r="E82" s="68"/>
      <c r="F82" s="54" t="s">
        <v>33</v>
      </c>
      <c r="G82" s="79">
        <f>G81/G10</f>
        <v>0.54402629876769248</v>
      </c>
      <c r="H82" s="79">
        <f t="shared" ref="H82" si="116">H81/H10</f>
        <v>0.55015859468439909</v>
      </c>
      <c r="I82" s="79">
        <f t="shared" ref="I82" si="117">I81/I10</f>
        <v>0.54958867299653835</v>
      </c>
      <c r="J82" s="73"/>
      <c r="K82" s="54" t="s">
        <v>33</v>
      </c>
      <c r="L82" s="79">
        <f>L81/L10</f>
        <v>0.53183269695917235</v>
      </c>
      <c r="M82" s="79">
        <f t="shared" ref="M82" si="118">M81/M10</f>
        <v>0.52977008396403491</v>
      </c>
      <c r="N82" s="79">
        <f t="shared" ref="N82" si="119">N81/N10</f>
        <v>0.52822089086114488</v>
      </c>
    </row>
    <row r="83" spans="1:14" x14ac:dyDescent="0.25">
      <c r="B83" s="74"/>
      <c r="C83" s="74"/>
      <c r="E83" s="68"/>
      <c r="J83" s="68"/>
      <c r="L83" s="74"/>
      <c r="M83" s="74"/>
      <c r="N83" s="74"/>
    </row>
    <row r="84" spans="1:14" x14ac:dyDescent="0.25">
      <c r="A84" s="1" t="s">
        <v>2</v>
      </c>
      <c r="B84" s="99" t="s">
        <v>49</v>
      </c>
      <c r="C84" s="99"/>
      <c r="D84" s="102"/>
      <c r="E84" s="68"/>
      <c r="F84" s="1" t="s">
        <v>2</v>
      </c>
      <c r="G84" s="99" t="s">
        <v>49</v>
      </c>
      <c r="H84" s="99"/>
      <c r="I84" s="102"/>
      <c r="J84" s="77"/>
      <c r="K84" s="1" t="s">
        <v>2</v>
      </c>
      <c r="L84" s="99" t="s">
        <v>49</v>
      </c>
      <c r="M84" s="99"/>
      <c r="N84" s="102"/>
    </row>
    <row r="85" spans="1:14" x14ac:dyDescent="0.25">
      <c r="A85" s="54"/>
      <c r="B85" s="66" t="s">
        <v>46</v>
      </c>
      <c r="C85" s="66" t="s">
        <v>47</v>
      </c>
      <c r="D85" s="67" t="s">
        <v>48</v>
      </c>
      <c r="E85" s="68"/>
      <c r="F85" s="54"/>
      <c r="G85" s="66" t="s">
        <v>46</v>
      </c>
      <c r="H85" s="66" t="s">
        <v>47</v>
      </c>
      <c r="I85" s="67" t="s">
        <v>48</v>
      </c>
      <c r="J85" s="68"/>
      <c r="K85" s="54"/>
      <c r="L85" s="66" t="s">
        <v>46</v>
      </c>
      <c r="M85" s="66" t="s">
        <v>47</v>
      </c>
      <c r="N85" s="67" t="s">
        <v>48</v>
      </c>
    </row>
    <row r="86" spans="1:14" x14ac:dyDescent="0.25">
      <c r="A86" s="54" t="s">
        <v>1</v>
      </c>
      <c r="B86" s="57">
        <v>7.1501445308371103E-2</v>
      </c>
      <c r="C86" s="57">
        <v>2.4901370382877985E-2</v>
      </c>
      <c r="D86" s="57">
        <v>1.2094462911917958E-2</v>
      </c>
      <c r="E86" s="68"/>
      <c r="F86" s="54" t="s">
        <v>1</v>
      </c>
      <c r="G86" s="57">
        <v>7.0893920807591826E-2</v>
      </c>
      <c r="H86" s="57">
        <v>2.4546602905431314E-2</v>
      </c>
      <c r="I86" s="57">
        <v>1.1907335707192601E-2</v>
      </c>
      <c r="J86" s="68"/>
      <c r="K86" s="54" t="s">
        <v>1</v>
      </c>
      <c r="L86" s="57">
        <v>7.2109996696426037E-2</v>
      </c>
      <c r="M86" s="57">
        <v>2.5255290084814419E-2</v>
      </c>
      <c r="N86" s="57">
        <v>1.2281414469597962E-2</v>
      </c>
    </row>
    <row r="87" spans="1:14" x14ac:dyDescent="0.25">
      <c r="A87" s="54" t="s">
        <v>32</v>
      </c>
      <c r="B87" s="57">
        <f>B86-B14</f>
        <v>2.5060916692350332E-2</v>
      </c>
      <c r="C87" s="57">
        <f t="shared" ref="C87:D87" si="120">C86-C14</f>
        <v>8.719021733370802E-3</v>
      </c>
      <c r="D87" s="57">
        <f t="shared" si="120"/>
        <v>4.230334415402659E-3</v>
      </c>
      <c r="E87" s="68"/>
      <c r="F87" s="54" t="s">
        <v>32</v>
      </c>
      <c r="G87" s="57">
        <f>G86-G14</f>
        <v>2.5064156494138956E-2</v>
      </c>
      <c r="H87" s="57">
        <f t="shared" ref="H87" si="121">H86-H14</f>
        <v>8.7207131183504316E-3</v>
      </c>
      <c r="I87" s="57">
        <f t="shared" ref="I87" si="122">I86-I14</f>
        <v>4.2313496406762852E-3</v>
      </c>
      <c r="J87" s="68"/>
      <c r="K87" s="54" t="s">
        <v>32</v>
      </c>
      <c r="L87" s="57">
        <f>L86-L14</f>
        <v>2.5057100913826957E-2</v>
      </c>
      <c r="M87" s="57">
        <f t="shared" ref="M87" si="123">M86-M14</f>
        <v>8.7176359225082933E-3</v>
      </c>
      <c r="N87" s="57">
        <f t="shared" ref="N87" si="124">N86-N14</f>
        <v>4.2293184618387158E-3</v>
      </c>
    </row>
    <row r="88" spans="1:14" x14ac:dyDescent="0.25">
      <c r="A88" s="54" t="s">
        <v>33</v>
      </c>
      <c r="B88" s="88">
        <f>B87/B14</f>
        <v>0.53963461311043237</v>
      </c>
      <c r="C88" s="88">
        <f t="shared" ref="C88:D88" si="125">C87/C14</f>
        <v>0.53879828708525146</v>
      </c>
      <c r="D88" s="88">
        <f t="shared" si="125"/>
        <v>0.53792793661461369</v>
      </c>
      <c r="E88" s="68"/>
      <c r="F88" s="54" t="s">
        <v>33</v>
      </c>
      <c r="G88" s="79">
        <f>G87/G14</f>
        <v>0.54689691011091723</v>
      </c>
      <c r="H88" s="79">
        <f t="shared" ref="H88" si="126">H87/H14</f>
        <v>0.55104093581325164</v>
      </c>
      <c r="I88" s="79">
        <f t="shared" ref="I88" si="127">I87/I14</f>
        <v>0.55124509138102806</v>
      </c>
      <c r="J88" s="68"/>
      <c r="K88" s="54" t="s">
        <v>33</v>
      </c>
      <c r="L88" s="79">
        <f>L87/L14</f>
        <v>0.53253047441754853</v>
      </c>
      <c r="M88" s="79">
        <f t="shared" ref="M88" si="128">M87/M14</f>
        <v>0.52713860363449794</v>
      </c>
      <c r="N88" s="79">
        <f t="shared" ref="N88" si="129">N87/N14</f>
        <v>0.52524441558610513</v>
      </c>
    </row>
    <row r="89" spans="1:14" x14ac:dyDescent="0.25">
      <c r="B89" s="59"/>
      <c r="C89" s="59"/>
      <c r="D89" s="56"/>
      <c r="E89" s="68"/>
      <c r="J89" s="68"/>
      <c r="L89" s="59"/>
      <c r="M89" s="59"/>
      <c r="N89" s="59"/>
    </row>
    <row r="90" spans="1:14" x14ac:dyDescent="0.25">
      <c r="A90" s="54" t="s">
        <v>4</v>
      </c>
      <c r="B90" s="57">
        <v>1298.9700028898665</v>
      </c>
      <c r="C90" s="57">
        <v>3906.1479568808568</v>
      </c>
      <c r="D90" s="57">
        <v>3528.1517595258574</v>
      </c>
      <c r="E90" s="68"/>
      <c r="F90" s="54" t="s">
        <v>4</v>
      </c>
      <c r="G90" s="57">
        <v>1287.94191277601</v>
      </c>
      <c r="H90" s="57">
        <v>3850.0003905993181</v>
      </c>
      <c r="I90" s="57">
        <v>3473.1333709584651</v>
      </c>
      <c r="J90" s="68"/>
      <c r="K90" s="54" t="s">
        <v>4</v>
      </c>
      <c r="L90" s="57">
        <v>1310.0166052797531</v>
      </c>
      <c r="M90" s="57">
        <v>3962.1625133658436</v>
      </c>
      <c r="N90" s="57">
        <v>3583.1271264654715</v>
      </c>
    </row>
    <row r="91" spans="1:14" x14ac:dyDescent="0.25">
      <c r="A91" s="54" t="s">
        <v>32</v>
      </c>
      <c r="B91" s="57">
        <f>B90-B15</f>
        <v>455.06033974625871</v>
      </c>
      <c r="C91" s="57">
        <f t="shared" ref="C91:D91" si="130">C90-C15</f>
        <v>1368.0056797147222</v>
      </c>
      <c r="D91" s="57">
        <f t="shared" si="130"/>
        <v>1234.2134483406762</v>
      </c>
      <c r="E91" s="68"/>
      <c r="F91" s="54" t="s">
        <v>32</v>
      </c>
      <c r="G91" s="57">
        <f>G90-G15</f>
        <v>455.12499678918005</v>
      </c>
      <c r="H91" s="57">
        <f t="shared" ref="H91" si="131">H90-H15</f>
        <v>1368.2568320531318</v>
      </c>
      <c r="I91" s="57">
        <f t="shared" ref="I91" si="132">I90-I15</f>
        <v>1234.5020895548282</v>
      </c>
      <c r="J91" s="68"/>
      <c r="K91" s="54" t="s">
        <v>32</v>
      </c>
      <c r="L91" s="57">
        <f>L90-L15</f>
        <v>454.98520722676244</v>
      </c>
      <c r="M91" s="57">
        <f t="shared" ref="M91" si="133">M90-M15</f>
        <v>1367.8022914710082</v>
      </c>
      <c r="N91" s="57">
        <f t="shared" ref="N91" si="134">N90-N15</f>
        <v>1233.919787535925</v>
      </c>
    </row>
    <row r="92" spans="1:14" x14ac:dyDescent="0.25">
      <c r="A92" s="54" t="s">
        <v>33</v>
      </c>
      <c r="B92" s="79">
        <f>B91/B15</f>
        <v>0.53922873456755438</v>
      </c>
      <c r="C92" s="79">
        <f t="shared" ref="C92:D92" si="135">C91/C15</f>
        <v>0.53897911556089617</v>
      </c>
      <c r="D92" s="79">
        <f t="shared" si="135"/>
        <v>0.53803253658683181</v>
      </c>
      <c r="E92" s="68"/>
      <c r="F92" s="54" t="s">
        <v>33</v>
      </c>
      <c r="G92" s="79">
        <f>G91/G15</f>
        <v>0.54648865561272697</v>
      </c>
      <c r="H92" s="79">
        <f t="shared" ref="H92" si="136">H91/H15</f>
        <v>0.55132885399918652</v>
      </c>
      <c r="I92" s="79">
        <f t="shared" ref="I92" si="137">I91/I15</f>
        <v>0.55145396198555174</v>
      </c>
      <c r="J92" s="68"/>
      <c r="K92" s="54" t="s">
        <v>33</v>
      </c>
      <c r="L92" s="79">
        <f>L91/L15</f>
        <v>0.53212689997445528</v>
      </c>
      <c r="M92" s="79">
        <f t="shared" ref="M92" si="138">M91/M15</f>
        <v>0.52722142435255592</v>
      </c>
      <c r="N92" s="79">
        <f t="shared" ref="N92" si="139">N91/N15</f>
        <v>0.52524941800078839</v>
      </c>
    </row>
    <row r="93" spans="1:14" x14ac:dyDescent="0.25">
      <c r="B93" s="74"/>
      <c r="C93" s="74"/>
      <c r="E93" s="68"/>
      <c r="J93" s="68"/>
      <c r="L93" s="74"/>
      <c r="M93" s="74"/>
      <c r="N93" s="74"/>
    </row>
    <row r="94" spans="1:14" x14ac:dyDescent="0.25">
      <c r="A94" s="1" t="s">
        <v>3</v>
      </c>
      <c r="B94" s="99" t="s">
        <v>49</v>
      </c>
      <c r="C94" s="99"/>
      <c r="D94" s="102"/>
      <c r="E94" s="68"/>
      <c r="F94" s="1" t="s">
        <v>3</v>
      </c>
      <c r="G94" s="99" t="s">
        <v>49</v>
      </c>
      <c r="H94" s="99"/>
      <c r="I94" s="102"/>
      <c r="J94" s="77"/>
      <c r="K94" s="1" t="s">
        <v>3</v>
      </c>
      <c r="L94" s="99" t="s">
        <v>49</v>
      </c>
      <c r="M94" s="99"/>
      <c r="N94" s="102"/>
    </row>
    <row r="95" spans="1:14" x14ac:dyDescent="0.25">
      <c r="A95" s="54"/>
      <c r="B95" s="66" t="s">
        <v>46</v>
      </c>
      <c r="C95" s="66" t="s">
        <v>47</v>
      </c>
      <c r="D95" s="67" t="s">
        <v>48</v>
      </c>
      <c r="E95" s="68"/>
      <c r="F95" s="54"/>
      <c r="G95" s="66" t="s">
        <v>46</v>
      </c>
      <c r="H95" s="66" t="s">
        <v>47</v>
      </c>
      <c r="I95" s="67" t="s">
        <v>48</v>
      </c>
      <c r="J95" s="68"/>
      <c r="K95" s="54"/>
      <c r="L95" s="66" t="s">
        <v>46</v>
      </c>
      <c r="M95" s="66" t="s">
        <v>47</v>
      </c>
      <c r="N95" s="67" t="s">
        <v>48</v>
      </c>
    </row>
    <row r="96" spans="1:14" x14ac:dyDescent="0.25">
      <c r="A96" s="54" t="s">
        <v>1</v>
      </c>
      <c r="B96" s="57">
        <v>0.12964436137893642</v>
      </c>
      <c r="C96" s="57">
        <v>4.1819103404179714E-2</v>
      </c>
      <c r="D96" s="57">
        <v>1.626625147672911E-2</v>
      </c>
      <c r="E96" s="68"/>
      <c r="F96" s="54" t="s">
        <v>1</v>
      </c>
      <c r="G96" s="57">
        <v>0.12872490208916076</v>
      </c>
      <c r="H96" s="57">
        <v>4.1272809817726852E-2</v>
      </c>
      <c r="I96" s="57">
        <v>1.6029857978963946E-2</v>
      </c>
      <c r="J96" s="68"/>
      <c r="K96" s="54" t="s">
        <v>1</v>
      </c>
      <c r="L96" s="57">
        <v>0.13056875472418028</v>
      </c>
      <c r="M96" s="57">
        <v>4.2364363125713567E-2</v>
      </c>
      <c r="N96" s="57">
        <v>1.6502567419500735E-2</v>
      </c>
    </row>
    <row r="97" spans="1:14" x14ac:dyDescent="0.25">
      <c r="A97" s="54" t="s">
        <v>32</v>
      </c>
      <c r="B97" s="57">
        <f>B96-B19</f>
        <v>4.540460269434643E-2</v>
      </c>
      <c r="C97" s="57">
        <f t="shared" ref="C97:D97" si="140">C96-C19</f>
        <v>1.4645479322757282E-2</v>
      </c>
      <c r="D97" s="57">
        <f t="shared" si="140"/>
        <v>5.6837352369969452E-3</v>
      </c>
      <c r="E97" s="68"/>
      <c r="F97" s="54" t="s">
        <v>32</v>
      </c>
      <c r="G97" s="57">
        <f>G96-G19</f>
        <v>4.5414244149085903E-2</v>
      </c>
      <c r="H97" s="57">
        <f t="shared" ref="H97" si="141">H96-H19</f>
        <v>1.4649659202007115E-2</v>
      </c>
      <c r="I97" s="57">
        <f t="shared" ref="I97" si="142">I96-I19</f>
        <v>5.6860070606958857E-3</v>
      </c>
      <c r="J97" s="68"/>
      <c r="K97" s="54" t="s">
        <v>32</v>
      </c>
      <c r="L97" s="57">
        <f>L96-L19</f>
        <v>4.5392061988167143E-2</v>
      </c>
      <c r="M97" s="57">
        <f t="shared" ref="M97" si="143">M96-M19</f>
        <v>1.4641661800240513E-2</v>
      </c>
      <c r="N97" s="57">
        <f t="shared" ref="N97" si="144">N96-N19</f>
        <v>5.6814002354315107E-3</v>
      </c>
    </row>
    <row r="98" spans="1:14" x14ac:dyDescent="0.25">
      <c r="A98" s="54" t="s">
        <v>33</v>
      </c>
      <c r="B98" s="88">
        <f>B97/B19</f>
        <v>0.53899255414952074</v>
      </c>
      <c r="C98" s="88">
        <f t="shared" ref="C98:D98" si="145">C97/C19</f>
        <v>0.53895937026558915</v>
      </c>
      <c r="D98" s="88">
        <f t="shared" si="145"/>
        <v>0.53708731536430854</v>
      </c>
      <c r="E98" s="68"/>
      <c r="F98" s="54" t="s">
        <v>33</v>
      </c>
      <c r="G98" s="82">
        <f>G97/G19</f>
        <v>0.54511925931196281</v>
      </c>
      <c r="H98" s="82">
        <f t="shared" ref="H98" si="146">H97/H19</f>
        <v>0.55026016317381943</v>
      </c>
      <c r="I98" s="82">
        <f t="shared" ref="I98" si="147">I97/I19</f>
        <v>0.54969924698488704</v>
      </c>
      <c r="J98" s="68"/>
      <c r="K98" s="54" t="s">
        <v>33</v>
      </c>
      <c r="L98" s="82">
        <f>L97/L19</f>
        <v>0.53291646494012268</v>
      </c>
      <c r="M98" s="82">
        <f t="shared" ref="M98" si="148">M97/M19</f>
        <v>0.52814700949748339</v>
      </c>
      <c r="N98" s="82">
        <f t="shared" ref="N98" si="149">N97/N19</f>
        <v>0.52502656495277067</v>
      </c>
    </row>
    <row r="99" spans="1:14" x14ac:dyDescent="0.25">
      <c r="B99" s="59"/>
      <c r="C99" s="59"/>
      <c r="E99" s="68"/>
      <c r="J99" s="68"/>
    </row>
    <row r="100" spans="1:14" x14ac:dyDescent="0.25">
      <c r="A100" s="54" t="s">
        <v>0</v>
      </c>
      <c r="B100" s="57">
        <v>2164.6262671622021</v>
      </c>
      <c r="C100" s="57">
        <v>7077.4065975953963</v>
      </c>
      <c r="D100" s="57">
        <v>6928.5251906413268</v>
      </c>
      <c r="E100" s="68"/>
      <c r="F100" s="54" t="s">
        <v>0</v>
      </c>
      <c r="G100" s="57">
        <v>2149.3051594857743</v>
      </c>
      <c r="H100" s="57">
        <v>6986.4797282001637</v>
      </c>
      <c r="I100" s="57">
        <v>6831.6516264605889</v>
      </c>
      <c r="J100" s="68"/>
      <c r="K100" s="54" t="s">
        <v>0</v>
      </c>
      <c r="L100" s="57">
        <v>2180.0291494879148</v>
      </c>
      <c r="M100" s="57">
        <v>7168.1695135267273</v>
      </c>
      <c r="N100" s="57">
        <v>7025.3657928311732</v>
      </c>
    </row>
    <row r="101" spans="1:14" x14ac:dyDescent="0.25">
      <c r="A101" s="54" t="s">
        <v>32</v>
      </c>
      <c r="B101" s="57">
        <f>B100-B20</f>
        <v>757.109268640452</v>
      </c>
      <c r="C101" s="57">
        <f t="shared" ref="C101:D101" si="150">C100-C20</f>
        <v>2478.3707946168379</v>
      </c>
      <c r="D101" s="57">
        <f t="shared" si="150"/>
        <v>2421.9128314422978</v>
      </c>
      <c r="E101" s="68"/>
      <c r="F101" s="54" t="s">
        <v>32</v>
      </c>
      <c r="G101" s="57">
        <f>G100-G20</f>
        <v>757.2918490899915</v>
      </c>
      <c r="H101" s="57">
        <f t="shared" ref="H101" si="151">H100-H20</f>
        <v>2479.0958187496599</v>
      </c>
      <c r="I101" s="57">
        <f t="shared" ref="I101" si="152">I100-I20</f>
        <v>2422.8648791269989</v>
      </c>
      <c r="J101" s="68"/>
      <c r="K101" s="54" t="s">
        <v>32</v>
      </c>
      <c r="L101" s="57">
        <f>L100-L20</f>
        <v>756.87820499151144</v>
      </c>
      <c r="M101" s="57">
        <f t="shared" ref="M101" si="153">M100-M20</f>
        <v>2477.7016634310748</v>
      </c>
      <c r="N101" s="57">
        <f t="shared" ref="N101" si="154">N100-N20</f>
        <v>2420.9375293977537</v>
      </c>
    </row>
    <row r="102" spans="1:14" x14ac:dyDescent="0.25">
      <c r="A102" s="54" t="s">
        <v>33</v>
      </c>
      <c r="B102" s="79">
        <f>B101/B20</f>
        <v>0.53790417411342728</v>
      </c>
      <c r="C102" s="79">
        <f t="shared" ref="C102:D102" si="155">C101/C20</f>
        <v>0.5388892152158774</v>
      </c>
      <c r="D102" s="79">
        <f t="shared" si="155"/>
        <v>0.53741316945057827</v>
      </c>
      <c r="E102" s="85"/>
      <c r="F102" s="54" t="s">
        <v>33</v>
      </c>
      <c r="G102" s="79">
        <f>G101/G20</f>
        <v>0.54402629876770014</v>
      </c>
      <c r="H102" s="79">
        <f t="shared" ref="H102" si="156">H101/H20</f>
        <v>0.55000769150189543</v>
      </c>
      <c r="I102" s="79">
        <f t="shared" ref="I102" si="157">I101/I20</f>
        <v>0.54955365681779333</v>
      </c>
      <c r="J102" s="85"/>
      <c r="K102" s="54" t="s">
        <v>33</v>
      </c>
      <c r="L102" s="79">
        <f>L101/L20</f>
        <v>0.53183269695916946</v>
      </c>
      <c r="M102" s="79">
        <f t="shared" ref="M102" si="158">M101/M20</f>
        <v>0.52824190307168339</v>
      </c>
      <c r="N102" s="79">
        <f t="shared" ref="N102" si="159">N101/N20</f>
        <v>0.52578461230982765</v>
      </c>
    </row>
  </sheetData>
  <mergeCells count="36">
    <mergeCell ref="L94:N94"/>
    <mergeCell ref="G2:I2"/>
    <mergeCell ref="G7:I7"/>
    <mergeCell ref="G23:I23"/>
    <mergeCell ref="G33:I33"/>
    <mergeCell ref="G64:I64"/>
    <mergeCell ref="G74:I74"/>
    <mergeCell ref="L74:N74"/>
    <mergeCell ref="L64:N64"/>
    <mergeCell ref="L33:N33"/>
    <mergeCell ref="L23:N23"/>
    <mergeCell ref="L2:M2"/>
    <mergeCell ref="L7:M7"/>
    <mergeCell ref="B2:D2"/>
    <mergeCell ref="B7:D7"/>
    <mergeCell ref="B23:D23"/>
    <mergeCell ref="B33:D33"/>
    <mergeCell ref="B84:D84"/>
    <mergeCell ref="B64:D64"/>
    <mergeCell ref="B53:D53"/>
    <mergeCell ref="B94:D94"/>
    <mergeCell ref="G94:I94"/>
    <mergeCell ref="G84:I84"/>
    <mergeCell ref="L12:N12"/>
    <mergeCell ref="L17:N17"/>
    <mergeCell ref="L43:N43"/>
    <mergeCell ref="L53:N53"/>
    <mergeCell ref="G53:I53"/>
    <mergeCell ref="G43:I43"/>
    <mergeCell ref="G17:I17"/>
    <mergeCell ref="G12:I12"/>
    <mergeCell ref="B74:D74"/>
    <mergeCell ref="B12:D12"/>
    <mergeCell ref="B17:D17"/>
    <mergeCell ref="B43:D43"/>
    <mergeCell ref="L84:N8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workbookViewId="0">
      <selection activeCell="F4" sqref="F4"/>
    </sheetView>
  </sheetViews>
  <sheetFormatPr defaultRowHeight="15" x14ac:dyDescent="0.25"/>
  <cols>
    <col min="1" max="1" width="35.140625" bestFit="1" customWidth="1"/>
    <col min="2" max="2" width="10.42578125" bestFit="1" customWidth="1"/>
    <col min="3" max="4" width="10.5703125" bestFit="1" customWidth="1"/>
    <col min="5" max="5" width="9.42578125" bestFit="1" customWidth="1"/>
    <col min="6" max="7" width="10.42578125" bestFit="1" customWidth="1"/>
    <col min="9" max="9" width="9.28515625" bestFit="1" customWidth="1"/>
    <col min="10" max="11" width="10.42578125" customWidth="1"/>
    <col min="12" max="12" width="9.28515625" bestFit="1" customWidth="1"/>
    <col min="13" max="14" width="9.5703125" bestFit="1" customWidth="1"/>
  </cols>
  <sheetData>
    <row r="1" spans="1:14" x14ac:dyDescent="0.25">
      <c r="A1" s="6" t="s">
        <v>35</v>
      </c>
      <c r="B1" s="6"/>
      <c r="C1" s="6"/>
      <c r="D1" s="6"/>
    </row>
    <row r="2" spans="1:14" x14ac:dyDescent="0.25">
      <c r="A2" s="1" t="s">
        <v>2</v>
      </c>
      <c r="B2" s="99" t="s">
        <v>27</v>
      </c>
      <c r="C2" s="99"/>
      <c r="D2" s="99"/>
      <c r="E2" s="7"/>
      <c r="F2" s="7"/>
      <c r="G2" s="7"/>
      <c r="L2" s="7"/>
      <c r="M2" s="7"/>
      <c r="N2" s="7"/>
    </row>
    <row r="3" spans="1:14" x14ac:dyDescent="0.25">
      <c r="A3" s="21"/>
      <c r="B3" s="22" t="s">
        <v>6</v>
      </c>
      <c r="C3" s="22" t="s">
        <v>7</v>
      </c>
      <c r="D3" s="44" t="s">
        <v>8</v>
      </c>
    </row>
    <row r="4" spans="1:14" x14ac:dyDescent="0.25">
      <c r="A4" s="21" t="s">
        <v>1</v>
      </c>
      <c r="B4" s="45">
        <v>-0.23125213409731771</v>
      </c>
      <c r="C4" s="45">
        <v>-0.1204962585271403</v>
      </c>
      <c r="D4" s="45">
        <v>-8.5693669103690695E-2</v>
      </c>
    </row>
    <row r="5" spans="1:14" x14ac:dyDescent="0.25">
      <c r="A5" s="21" t="s">
        <v>4</v>
      </c>
      <c r="B5" s="29">
        <v>737.89426615292132</v>
      </c>
      <c r="C5" s="29">
        <v>3276.1403663440815</v>
      </c>
      <c r="D5" s="29">
        <v>4621.0958601365801</v>
      </c>
    </row>
    <row r="7" spans="1:14" x14ac:dyDescent="0.25">
      <c r="A7" s="1" t="s">
        <v>3</v>
      </c>
      <c r="B7" s="99" t="s">
        <v>27</v>
      </c>
      <c r="C7" s="99"/>
      <c r="D7" s="99"/>
      <c r="E7" s="7"/>
      <c r="F7" s="7"/>
      <c r="G7" s="7"/>
      <c r="I7" s="99"/>
      <c r="J7" s="99"/>
      <c r="K7" s="99"/>
      <c r="L7" s="99"/>
      <c r="M7" s="99"/>
      <c r="N7" s="99"/>
    </row>
    <row r="8" spans="1:14" x14ac:dyDescent="0.25">
      <c r="A8" s="21"/>
      <c r="B8" s="22" t="s">
        <v>6</v>
      </c>
      <c r="C8" s="22" t="s">
        <v>7</v>
      </c>
      <c r="D8" s="44" t="s">
        <v>8</v>
      </c>
    </row>
    <row r="9" spans="1:14" x14ac:dyDescent="0.25">
      <c r="A9" s="21" t="s">
        <v>1</v>
      </c>
      <c r="B9" s="29">
        <v>-0.15629928233066437</v>
      </c>
      <c r="C9" s="29">
        <v>-6.9763178006333249E-2</v>
      </c>
      <c r="D9" s="29">
        <v>-4.7481867483504914E-2</v>
      </c>
    </row>
    <row r="10" spans="1:14" x14ac:dyDescent="0.25">
      <c r="A10" s="21" t="s">
        <v>0</v>
      </c>
      <c r="B10" s="49">
        <v>393.59138542959772</v>
      </c>
      <c r="C10" s="49">
        <v>1587.0841652296767</v>
      </c>
      <c r="D10" s="49">
        <v>2294.4015739162278</v>
      </c>
    </row>
    <row r="12" spans="1:14" x14ac:dyDescent="0.25">
      <c r="A12" s="1" t="s">
        <v>2</v>
      </c>
      <c r="B12" s="99" t="s">
        <v>49</v>
      </c>
      <c r="C12" s="99"/>
      <c r="D12" s="102"/>
    </row>
    <row r="13" spans="1:14" x14ac:dyDescent="0.25">
      <c r="A13" s="21"/>
      <c r="B13" s="22" t="s">
        <v>6</v>
      </c>
      <c r="C13" s="22" t="s">
        <v>7</v>
      </c>
      <c r="D13" s="44" t="s">
        <v>8</v>
      </c>
    </row>
    <row r="14" spans="1:14" x14ac:dyDescent="0.25">
      <c r="A14" s="21" t="s">
        <v>1</v>
      </c>
      <c r="B14" s="45">
        <v>-2.184098667321166E-2</v>
      </c>
      <c r="C14" s="45">
        <v>-1.7926412489515542E-2</v>
      </c>
      <c r="D14" s="45">
        <v>-1.5018910760858262E-2</v>
      </c>
    </row>
    <row r="15" spans="1:14" x14ac:dyDescent="0.25">
      <c r="A15" s="21" t="s">
        <v>4</v>
      </c>
      <c r="B15" s="29">
        <v>320.18614045393315</v>
      </c>
      <c r="C15" s="29">
        <v>2490.3531282935328</v>
      </c>
      <c r="D15" s="29">
        <v>4519.1124177890906</v>
      </c>
    </row>
    <row r="17" spans="1:7" x14ac:dyDescent="0.25">
      <c r="A17" s="1" t="s">
        <v>3</v>
      </c>
      <c r="B17" s="99" t="s">
        <v>49</v>
      </c>
      <c r="C17" s="99"/>
      <c r="D17" s="102"/>
    </row>
    <row r="18" spans="1:7" x14ac:dyDescent="0.25">
      <c r="A18" s="21"/>
      <c r="B18" s="22" t="s">
        <v>6</v>
      </c>
      <c r="C18" s="22" t="s">
        <v>7</v>
      </c>
      <c r="D18" s="44" t="s">
        <v>8</v>
      </c>
    </row>
    <row r="19" spans="1:7" x14ac:dyDescent="0.25">
      <c r="A19" s="21" t="s">
        <v>1</v>
      </c>
      <c r="B19" s="33">
        <v>-1.8616075119510356E-2</v>
      </c>
      <c r="C19" s="33">
        <v>-1.5396971823371075E-2</v>
      </c>
      <c r="D19" s="33">
        <v>-1.2872544353768944E-2</v>
      </c>
    </row>
    <row r="20" spans="1:7" x14ac:dyDescent="0.25">
      <c r="A20" s="21" t="s">
        <v>0</v>
      </c>
      <c r="B20" s="33">
        <v>191.33469634771382</v>
      </c>
      <c r="C20" s="33">
        <v>1535.3340503378822</v>
      </c>
      <c r="D20" s="33">
        <v>2845.4621051088416</v>
      </c>
    </row>
    <row r="22" spans="1:7" x14ac:dyDescent="0.25">
      <c r="A22" s="6" t="s">
        <v>36</v>
      </c>
      <c r="B22" s="6"/>
      <c r="C22" s="6"/>
      <c r="D22" s="6"/>
    </row>
    <row r="23" spans="1:7" x14ac:dyDescent="0.25">
      <c r="A23" s="1" t="s">
        <v>2</v>
      </c>
      <c r="B23" s="99" t="s">
        <v>27</v>
      </c>
      <c r="C23" s="103"/>
      <c r="D23" s="103"/>
      <c r="E23" s="7"/>
      <c r="F23" s="7"/>
      <c r="G23" s="7"/>
    </row>
    <row r="24" spans="1:7" ht="25.5" x14ac:dyDescent="0.25">
      <c r="A24" s="21"/>
      <c r="B24" s="22" t="s">
        <v>9</v>
      </c>
      <c r="C24" s="22" t="s">
        <v>10</v>
      </c>
      <c r="D24" s="44" t="s">
        <v>11</v>
      </c>
    </row>
    <row r="25" spans="1:7" x14ac:dyDescent="0.25">
      <c r="A25" s="21" t="s">
        <v>1</v>
      </c>
      <c r="B25" s="45">
        <v>-0.23125213409731771</v>
      </c>
      <c r="C25" s="45">
        <v>-0.1204962585271403</v>
      </c>
      <c r="D25" s="45">
        <v>-8.5693669103690695E-2</v>
      </c>
    </row>
    <row r="26" spans="1:7" x14ac:dyDescent="0.25">
      <c r="A26" s="21" t="s">
        <v>32</v>
      </c>
      <c r="B26" s="45">
        <f>B25-B4</f>
        <v>0</v>
      </c>
      <c r="C26" s="45">
        <f t="shared" ref="C26:D26" si="0">C25-C4</f>
        <v>0</v>
      </c>
      <c r="D26" s="45">
        <f t="shared" si="0"/>
        <v>0</v>
      </c>
    </row>
    <row r="27" spans="1:7" x14ac:dyDescent="0.25">
      <c r="A27" s="21" t="s">
        <v>33</v>
      </c>
      <c r="B27" s="93">
        <f>B26/B4</f>
        <v>0</v>
      </c>
      <c r="C27" s="24">
        <f t="shared" ref="C27:D27" si="1">C26/C4</f>
        <v>0</v>
      </c>
      <c r="D27" s="24">
        <f t="shared" si="1"/>
        <v>0</v>
      </c>
    </row>
    <row r="28" spans="1:7" x14ac:dyDescent="0.25">
      <c r="B28" s="5"/>
      <c r="C28" s="5"/>
      <c r="D28" s="5"/>
    </row>
    <row r="29" spans="1:7" x14ac:dyDescent="0.25">
      <c r="A29" s="21" t="s">
        <v>4</v>
      </c>
      <c r="B29" s="29">
        <v>737.89426615292132</v>
      </c>
      <c r="C29" s="29">
        <v>3276.1403663440815</v>
      </c>
      <c r="D29" s="29">
        <v>4621.0958601365801</v>
      </c>
    </row>
    <row r="30" spans="1:7" x14ac:dyDescent="0.25">
      <c r="A30" s="21" t="s">
        <v>32</v>
      </c>
      <c r="B30" s="29">
        <f>B29-B5</f>
        <v>0</v>
      </c>
      <c r="C30" s="29">
        <f t="shared" ref="C30:D30" si="2">C29-C5</f>
        <v>0</v>
      </c>
      <c r="D30" s="29">
        <f t="shared" si="2"/>
        <v>0</v>
      </c>
    </row>
    <row r="31" spans="1:7" x14ac:dyDescent="0.25">
      <c r="A31" s="21" t="s">
        <v>33</v>
      </c>
      <c r="B31" s="24">
        <f>B30/B5</f>
        <v>0</v>
      </c>
      <c r="C31" s="24">
        <f t="shared" ref="C31:D31" si="3">C30/C5</f>
        <v>0</v>
      </c>
      <c r="D31" s="24">
        <f t="shared" si="3"/>
        <v>0</v>
      </c>
    </row>
    <row r="33" spans="1:4" x14ac:dyDescent="0.25">
      <c r="A33" s="1" t="s">
        <v>3</v>
      </c>
      <c r="B33" s="99" t="s">
        <v>27</v>
      </c>
      <c r="C33" s="99"/>
      <c r="D33" s="99"/>
    </row>
    <row r="34" spans="1:4" ht="25.5" x14ac:dyDescent="0.25">
      <c r="A34" s="21"/>
      <c r="B34" s="22" t="s">
        <v>9</v>
      </c>
      <c r="C34" s="22" t="s">
        <v>10</v>
      </c>
      <c r="D34" s="44" t="s">
        <v>11</v>
      </c>
    </row>
    <row r="35" spans="1:4" x14ac:dyDescent="0.25">
      <c r="A35" s="21" t="s">
        <v>1</v>
      </c>
      <c r="B35" s="29">
        <v>-0.15629928233066437</v>
      </c>
      <c r="C35" s="29">
        <v>-6.9763178006333249E-2</v>
      </c>
      <c r="D35" s="29">
        <v>-4.7481867483504914E-2</v>
      </c>
    </row>
    <row r="36" spans="1:4" x14ac:dyDescent="0.25">
      <c r="A36" s="21" t="s">
        <v>32</v>
      </c>
      <c r="B36" s="29">
        <f>B35-B9</f>
        <v>0</v>
      </c>
      <c r="C36" s="29">
        <f t="shared" ref="C36:D36" si="4">C35-C9</f>
        <v>0</v>
      </c>
      <c r="D36" s="29">
        <f t="shared" si="4"/>
        <v>0</v>
      </c>
    </row>
    <row r="37" spans="1:4" x14ac:dyDescent="0.25">
      <c r="A37" s="21" t="s">
        <v>33</v>
      </c>
      <c r="B37" s="24">
        <f>B36/B9</f>
        <v>0</v>
      </c>
      <c r="C37" s="24">
        <f t="shared" ref="C37:D37" si="5">C36/C9</f>
        <v>0</v>
      </c>
      <c r="D37" s="24">
        <f t="shared" si="5"/>
        <v>0</v>
      </c>
    </row>
    <row r="38" spans="1:4" x14ac:dyDescent="0.25">
      <c r="B38" s="3"/>
      <c r="C38" s="3"/>
      <c r="D38" s="3"/>
    </row>
    <row r="39" spans="1:4" x14ac:dyDescent="0.25">
      <c r="A39" s="21" t="s">
        <v>0</v>
      </c>
      <c r="B39" s="49">
        <v>393.59138542959772</v>
      </c>
      <c r="C39" s="49">
        <v>1587.0841652296767</v>
      </c>
      <c r="D39" s="49">
        <v>2294.4015739162278</v>
      </c>
    </row>
    <row r="40" spans="1:4" x14ac:dyDescent="0.25">
      <c r="A40" s="21" t="s">
        <v>32</v>
      </c>
      <c r="B40" s="33">
        <f>B39-B10</f>
        <v>0</v>
      </c>
      <c r="C40" s="33">
        <f t="shared" ref="C40:D40" si="6">C39-C10</f>
        <v>0</v>
      </c>
      <c r="D40" s="33">
        <f t="shared" si="6"/>
        <v>0</v>
      </c>
    </row>
    <row r="41" spans="1:4" x14ac:dyDescent="0.25">
      <c r="A41" s="21" t="s">
        <v>33</v>
      </c>
      <c r="B41" s="26">
        <f>B40/B10</f>
        <v>0</v>
      </c>
      <c r="C41" s="26">
        <f t="shared" ref="C41:D41" si="7">C40/C10</f>
        <v>0</v>
      </c>
      <c r="D41" s="26">
        <f t="shared" si="7"/>
        <v>0</v>
      </c>
    </row>
    <row r="43" spans="1:4" x14ac:dyDescent="0.25">
      <c r="A43" s="1" t="s">
        <v>2</v>
      </c>
      <c r="B43" s="99" t="s">
        <v>49</v>
      </c>
      <c r="C43" s="99"/>
      <c r="D43" s="102"/>
    </row>
    <row r="44" spans="1:4" ht="25.5" x14ac:dyDescent="0.25">
      <c r="A44" s="21"/>
      <c r="B44" s="22" t="s">
        <v>9</v>
      </c>
      <c r="C44" s="22" t="s">
        <v>10</v>
      </c>
      <c r="D44" s="44" t="s">
        <v>11</v>
      </c>
    </row>
    <row r="45" spans="1:4" x14ac:dyDescent="0.25">
      <c r="A45" s="21" t="s">
        <v>1</v>
      </c>
      <c r="B45" s="45">
        <v>-2.4371898240318046E-2</v>
      </c>
      <c r="C45" s="45">
        <v>-1.9844897580412635E-2</v>
      </c>
      <c r="D45" s="45">
        <v>-1.653250729167155E-2</v>
      </c>
    </row>
    <row r="46" spans="1:4" x14ac:dyDescent="0.25">
      <c r="A46" s="21" t="s">
        <v>32</v>
      </c>
      <c r="B46" s="45">
        <f>B45-B14</f>
        <v>-2.5309115671063864E-3</v>
      </c>
      <c r="C46" s="45">
        <f t="shared" ref="C46:D46" si="8">C45-C14</f>
        <v>-1.918485090897093E-3</v>
      </c>
      <c r="D46" s="45">
        <f t="shared" si="8"/>
        <v>-1.5135965308132882E-3</v>
      </c>
    </row>
    <row r="47" spans="1:4" x14ac:dyDescent="0.25">
      <c r="A47" s="21" t="s">
        <v>33</v>
      </c>
      <c r="B47" s="96">
        <f>B46/B14</f>
        <v>0.11587899415783227</v>
      </c>
      <c r="C47" s="96">
        <f t="shared" ref="C47:D47" si="9">C46/C14</f>
        <v>0.10702002377883137</v>
      </c>
      <c r="D47" s="96">
        <f t="shared" si="9"/>
        <v>0.10077938106922962</v>
      </c>
    </row>
    <row r="48" spans="1:4" x14ac:dyDescent="0.25">
      <c r="B48" s="5"/>
      <c r="C48" s="5"/>
      <c r="D48" s="5"/>
    </row>
    <row r="49" spans="1:4" x14ac:dyDescent="0.25">
      <c r="A49" s="21" t="s">
        <v>4</v>
      </c>
      <c r="B49" s="29">
        <v>316.01254581164022</v>
      </c>
      <c r="C49" s="29">
        <v>2454.0666830984042</v>
      </c>
      <c r="D49" s="29">
        <v>4463.0836688220297</v>
      </c>
    </row>
    <row r="50" spans="1:4" x14ac:dyDescent="0.25">
      <c r="A50" s="21" t="s">
        <v>32</v>
      </c>
      <c r="B50" s="33">
        <f>B49-B15</f>
        <v>-4.173594642292926</v>
      </c>
      <c r="C50" s="33">
        <f t="shared" ref="C50:D50" si="10">C49-C15</f>
        <v>-36.286445195128636</v>
      </c>
      <c r="D50" s="33">
        <f t="shared" si="10"/>
        <v>-56.028748967060892</v>
      </c>
    </row>
    <row r="51" spans="1:4" x14ac:dyDescent="0.25">
      <c r="A51" s="21" t="s">
        <v>33</v>
      </c>
      <c r="B51" s="50">
        <f>B50/B15</f>
        <v>-1.3034900999699589E-2</v>
      </c>
      <c r="C51" s="50">
        <f t="shared" ref="C51:D51" si="11">C50/C15</f>
        <v>-1.4570803145493359E-2</v>
      </c>
      <c r="D51" s="50">
        <f t="shared" si="11"/>
        <v>-1.2398175523695454E-2</v>
      </c>
    </row>
    <row r="53" spans="1:4" x14ac:dyDescent="0.25">
      <c r="A53" s="1" t="s">
        <v>3</v>
      </c>
      <c r="B53" s="99" t="s">
        <v>49</v>
      </c>
      <c r="C53" s="99"/>
      <c r="D53" s="102"/>
    </row>
    <row r="54" spans="1:4" ht="25.5" x14ac:dyDescent="0.25">
      <c r="A54" s="21"/>
      <c r="B54" s="22" t="s">
        <v>9</v>
      </c>
      <c r="C54" s="22" t="s">
        <v>10</v>
      </c>
      <c r="D54" s="44" t="s">
        <v>11</v>
      </c>
    </row>
    <row r="55" spans="1:4" x14ac:dyDescent="0.25">
      <c r="A55" s="21" t="s">
        <v>1</v>
      </c>
      <c r="B55" s="33">
        <v>-2.0176628149798148E-2</v>
      </c>
      <c r="C55" s="33">
        <v>-1.6589851253655752E-2</v>
      </c>
      <c r="D55" s="33">
        <v>-1.3803221892956685E-2</v>
      </c>
    </row>
    <row r="56" spans="1:4" x14ac:dyDescent="0.25">
      <c r="A56" s="21" t="s">
        <v>32</v>
      </c>
      <c r="B56" s="33">
        <f>B55-B19</f>
        <v>-1.5605530302877924E-3</v>
      </c>
      <c r="C56" s="33">
        <f t="shared" ref="C56:D56" si="12">C55-C19</f>
        <v>-1.1928794302846768E-3</v>
      </c>
      <c r="D56" s="33">
        <f t="shared" si="12"/>
        <v>-9.3067753918774088E-4</v>
      </c>
    </row>
    <row r="57" spans="1:4" x14ac:dyDescent="0.25">
      <c r="A57" s="21" t="s">
        <v>33</v>
      </c>
      <c r="B57" s="26">
        <f>B56/B19</f>
        <v>8.3828251673322557E-2</v>
      </c>
      <c r="C57" s="26">
        <f t="shared" ref="C57:D57" si="13">C56/C19</f>
        <v>7.7474937537652971E-2</v>
      </c>
      <c r="D57" s="26">
        <f t="shared" si="13"/>
        <v>7.2299423766619103E-2</v>
      </c>
    </row>
    <row r="58" spans="1:4" x14ac:dyDescent="0.25">
      <c r="B58" s="2"/>
      <c r="C58" s="2"/>
      <c r="D58" s="2"/>
    </row>
    <row r="59" spans="1:4" x14ac:dyDescent="0.25">
      <c r="A59" s="21" t="s">
        <v>0</v>
      </c>
      <c r="B59" s="33">
        <v>189.62399530864695</v>
      </c>
      <c r="C59" s="33">
        <v>1522.4130030902161</v>
      </c>
      <c r="D59" s="33">
        <v>2830.869503671629</v>
      </c>
    </row>
    <row r="60" spans="1:4" x14ac:dyDescent="0.25">
      <c r="A60" s="21" t="s">
        <v>32</v>
      </c>
      <c r="B60" s="33">
        <f>B59-B20</f>
        <v>-1.710701039066862</v>
      </c>
      <c r="C60" s="33">
        <f t="shared" ref="C60:D60" si="14">C59-C20</f>
        <v>-12.921047247666138</v>
      </c>
      <c r="D60" s="33">
        <f t="shared" si="14"/>
        <v>-14.592601437212579</v>
      </c>
    </row>
    <row r="61" spans="1:4" x14ac:dyDescent="0.25">
      <c r="A61" s="21" t="s">
        <v>33</v>
      </c>
      <c r="B61" s="26">
        <f>B60/B20</f>
        <v>-8.9408825044360683E-3</v>
      </c>
      <c r="C61" s="26">
        <f t="shared" ref="C61:D61" si="15">C60/C20</f>
        <v>-8.4157888928618457E-3</v>
      </c>
      <c r="D61" s="26">
        <f t="shared" si="15"/>
        <v>-5.1283766566465657E-3</v>
      </c>
    </row>
  </sheetData>
  <mergeCells count="9">
    <mergeCell ref="I7:N7"/>
    <mergeCell ref="B7:D7"/>
    <mergeCell ref="B2:D2"/>
    <mergeCell ref="B12:D12"/>
    <mergeCell ref="B17:D17"/>
    <mergeCell ref="B53:D53"/>
    <mergeCell ref="B43:D43"/>
    <mergeCell ref="B33:D33"/>
    <mergeCell ref="B23:D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H12" sqref="H12"/>
    </sheetView>
  </sheetViews>
  <sheetFormatPr defaultRowHeight="15" x14ac:dyDescent="0.25"/>
  <cols>
    <col min="1" max="1" width="35.140625" bestFit="1" customWidth="1"/>
    <col min="2" max="2" width="9.28515625" style="95" bestFit="1" customWidth="1"/>
    <col min="3" max="3" width="10.5703125" style="95" bestFit="1" customWidth="1"/>
    <col min="4" max="4" width="10.140625" style="95" customWidth="1"/>
    <col min="5" max="5" width="9.28515625" bestFit="1" customWidth="1"/>
    <col min="6" max="7" width="9.42578125" bestFit="1" customWidth="1"/>
  </cols>
  <sheetData>
    <row r="1" spans="1:4" x14ac:dyDescent="0.25">
      <c r="A1" s="6" t="s">
        <v>35</v>
      </c>
      <c r="B1" s="94"/>
      <c r="C1" s="94"/>
      <c r="D1" s="94"/>
    </row>
    <row r="2" spans="1:4" x14ac:dyDescent="0.25">
      <c r="A2" s="1" t="s">
        <v>2</v>
      </c>
    </row>
    <row r="3" spans="1:4" x14ac:dyDescent="0.25">
      <c r="A3" s="21"/>
      <c r="B3" s="22" t="s">
        <v>6</v>
      </c>
      <c r="C3" s="22" t="s">
        <v>7</v>
      </c>
      <c r="D3" s="44" t="s">
        <v>8</v>
      </c>
    </row>
    <row r="4" spans="1:4" x14ac:dyDescent="0.25">
      <c r="A4" s="21" t="s">
        <v>1</v>
      </c>
      <c r="B4" s="45">
        <v>-9.9157062690657938E-2</v>
      </c>
      <c r="C4" s="45">
        <v>-8.1245847969202423E-2</v>
      </c>
      <c r="D4" s="45">
        <v>-6.7979955676533699E-2</v>
      </c>
    </row>
    <row r="5" spans="1:4" x14ac:dyDescent="0.25">
      <c r="A5" s="21" t="s">
        <v>4</v>
      </c>
      <c r="B5" s="29">
        <v>1452.1597050642129</v>
      </c>
      <c r="C5" s="29">
        <v>11283.530835270934</v>
      </c>
      <c r="D5" s="29">
        <v>20457.569840563607</v>
      </c>
    </row>
    <row r="6" spans="1:4" x14ac:dyDescent="0.25">
      <c r="B6" s="3"/>
      <c r="C6" s="3"/>
      <c r="D6" s="3"/>
    </row>
    <row r="7" spans="1:4" x14ac:dyDescent="0.25">
      <c r="A7" s="1" t="s">
        <v>3</v>
      </c>
      <c r="B7" s="3"/>
      <c r="C7" s="3"/>
      <c r="D7" s="3"/>
    </row>
    <row r="8" spans="1:4" x14ac:dyDescent="0.25">
      <c r="A8" s="21"/>
      <c r="B8" s="46" t="s">
        <v>6</v>
      </c>
      <c r="C8" s="46" t="s">
        <v>7</v>
      </c>
      <c r="D8" s="47" t="s">
        <v>8</v>
      </c>
    </row>
    <row r="9" spans="1:4" x14ac:dyDescent="0.25">
      <c r="A9" s="21" t="s">
        <v>1</v>
      </c>
      <c r="B9" s="29">
        <v>-8.451984849184857E-2</v>
      </c>
      <c r="C9" s="29">
        <v>-6.9819321421482616E-2</v>
      </c>
      <c r="D9" s="29">
        <v>-5.8323333398913046E-2</v>
      </c>
    </row>
    <row r="10" spans="1:4" x14ac:dyDescent="0.25">
      <c r="A10" s="21" t="s">
        <v>0</v>
      </c>
      <c r="B10" s="29">
        <v>867.94396580772445</v>
      </c>
      <c r="C10" s="29">
        <v>6959.5288502778931</v>
      </c>
      <c r="D10" s="29">
        <v>12889.623895200439</v>
      </c>
    </row>
    <row r="12" spans="1:4" x14ac:dyDescent="0.25">
      <c r="A12" s="6" t="s">
        <v>36</v>
      </c>
      <c r="B12" s="94"/>
      <c r="C12" s="94"/>
      <c r="D12" s="94"/>
    </row>
    <row r="13" spans="1:4" x14ac:dyDescent="0.25">
      <c r="A13" s="1" t="s">
        <v>2</v>
      </c>
      <c r="B13" s="3"/>
    </row>
    <row r="14" spans="1:4" ht="25.5" x14ac:dyDescent="0.25">
      <c r="A14" s="21"/>
      <c r="B14" s="22" t="s">
        <v>9</v>
      </c>
      <c r="C14" s="22" t="s">
        <v>10</v>
      </c>
      <c r="D14" s="44" t="s">
        <v>11</v>
      </c>
    </row>
    <row r="15" spans="1:4" x14ac:dyDescent="0.25">
      <c r="A15" s="21" t="s">
        <v>1</v>
      </c>
      <c r="B15" s="45">
        <v>-9.9157062690665043E-2</v>
      </c>
      <c r="C15" s="45">
        <v>-8.1245847969199758E-2</v>
      </c>
      <c r="D15" s="45">
        <v>-6.7979955676534587E-2</v>
      </c>
    </row>
    <row r="16" spans="1:4" x14ac:dyDescent="0.25">
      <c r="A16" s="21" t="s">
        <v>32</v>
      </c>
      <c r="B16" s="45">
        <f>B15-B4</f>
        <v>-7.1054273576010019E-15</v>
      </c>
      <c r="C16" s="45">
        <f t="shared" ref="C16:D16" si="0">C15-C4</f>
        <v>2.6645352591003757E-15</v>
      </c>
      <c r="D16" s="45">
        <f t="shared" si="0"/>
        <v>-8.8817841970012523E-16</v>
      </c>
    </row>
    <row r="17" spans="1:4" x14ac:dyDescent="0.25">
      <c r="A17" s="21" t="s">
        <v>33</v>
      </c>
      <c r="B17" s="24">
        <f>B16/B4</f>
        <v>7.1658308190995237E-14</v>
      </c>
      <c r="C17" s="24">
        <f t="shared" ref="C17:D17" si="1">C16/C4</f>
        <v>-3.2795956048245217E-14</v>
      </c>
      <c r="D17" s="24">
        <f t="shared" si="1"/>
        <v>1.3065298599579986E-14</v>
      </c>
    </row>
    <row r="18" spans="1:4" x14ac:dyDescent="0.25">
      <c r="B18" s="5"/>
      <c r="C18" s="5"/>
      <c r="D18" s="5"/>
    </row>
    <row r="19" spans="1:4" x14ac:dyDescent="0.25">
      <c r="A19" s="21" t="s">
        <v>4</v>
      </c>
      <c r="B19" s="29">
        <v>1452.1597050642129</v>
      </c>
      <c r="C19" s="29">
        <v>11283.530835270934</v>
      </c>
      <c r="D19" s="29">
        <v>20457.569840563607</v>
      </c>
    </row>
    <row r="20" spans="1:4" x14ac:dyDescent="0.25">
      <c r="A20" s="21" t="s">
        <v>32</v>
      </c>
      <c r="B20" s="29">
        <f>B19-B5</f>
        <v>0</v>
      </c>
      <c r="C20" s="29">
        <f t="shared" ref="C20:D20" si="2">C19-C5</f>
        <v>0</v>
      </c>
      <c r="D20" s="29">
        <f t="shared" si="2"/>
        <v>0</v>
      </c>
    </row>
    <row r="21" spans="1:4" x14ac:dyDescent="0.25">
      <c r="A21" s="21" t="s">
        <v>33</v>
      </c>
      <c r="B21" s="24">
        <f>B20/B5</f>
        <v>0</v>
      </c>
      <c r="C21" s="24">
        <f t="shared" ref="C21:D21" si="3">C20/C5</f>
        <v>0</v>
      </c>
      <c r="D21" s="24">
        <f t="shared" si="3"/>
        <v>0</v>
      </c>
    </row>
    <row r="22" spans="1:4" x14ac:dyDescent="0.25">
      <c r="B22" s="3"/>
      <c r="C22" s="3"/>
      <c r="D22" s="3"/>
    </row>
    <row r="23" spans="1:4" x14ac:dyDescent="0.25">
      <c r="A23" s="1" t="s">
        <v>3</v>
      </c>
      <c r="B23" s="3"/>
      <c r="C23" s="3"/>
      <c r="D23" s="3"/>
    </row>
    <row r="24" spans="1:4" ht="25.5" x14ac:dyDescent="0.25">
      <c r="A24" s="21"/>
      <c r="B24" s="46" t="s">
        <v>9</v>
      </c>
      <c r="C24" s="46" t="s">
        <v>10</v>
      </c>
      <c r="D24" s="47" t="s">
        <v>11</v>
      </c>
    </row>
    <row r="25" spans="1:4" x14ac:dyDescent="0.25">
      <c r="A25" s="21" t="s">
        <v>1</v>
      </c>
      <c r="B25" s="29">
        <v>-8.4519848491851235E-2</v>
      </c>
      <c r="C25" s="29">
        <v>-6.9819321421483949E-2</v>
      </c>
      <c r="D25" s="29">
        <v>-5.8323333398909938E-2</v>
      </c>
    </row>
    <row r="26" spans="1:4" x14ac:dyDescent="0.25">
      <c r="A26" s="21" t="s">
        <v>32</v>
      </c>
      <c r="B26" s="29">
        <f>B25-B9</f>
        <v>-2.6645352591003757E-15</v>
      </c>
      <c r="C26" s="29">
        <f t="shared" ref="C26:D26" si="4">C25-C9</f>
        <v>-1.3322676295501878E-15</v>
      </c>
      <c r="D26" s="29">
        <f t="shared" si="4"/>
        <v>3.1086244689504383E-15</v>
      </c>
    </row>
    <row r="27" spans="1:4" x14ac:dyDescent="0.25">
      <c r="A27" s="21" t="s">
        <v>33</v>
      </c>
      <c r="B27" s="24">
        <f>B26/B9</f>
        <v>3.1525556501173258E-14</v>
      </c>
      <c r="C27" s="24">
        <f t="shared" ref="C27:D27" si="5">C26/C9</f>
        <v>1.9081646776650912E-14</v>
      </c>
      <c r="D27" s="24">
        <f t="shared" si="5"/>
        <v>-5.3299842237898784E-14</v>
      </c>
    </row>
    <row r="28" spans="1:4" x14ac:dyDescent="0.25">
      <c r="A28" s="48"/>
      <c r="B28" s="3"/>
      <c r="C28" s="3"/>
      <c r="D28" s="3"/>
    </row>
    <row r="29" spans="1:4" x14ac:dyDescent="0.25">
      <c r="A29" s="21" t="s">
        <v>0</v>
      </c>
      <c r="B29" s="29">
        <v>867.94396580772445</v>
      </c>
      <c r="C29" s="29">
        <v>6959.5288502778931</v>
      </c>
      <c r="D29" s="29">
        <v>12889.623895200439</v>
      </c>
    </row>
    <row r="30" spans="1:4" x14ac:dyDescent="0.25">
      <c r="A30" s="21" t="s">
        <v>32</v>
      </c>
      <c r="B30" s="29">
        <f>B29-B10</f>
        <v>0</v>
      </c>
      <c r="C30" s="29">
        <f t="shared" ref="C30:D30" si="6">C29-C10</f>
        <v>0</v>
      </c>
      <c r="D30" s="29">
        <f t="shared" si="6"/>
        <v>0</v>
      </c>
    </row>
    <row r="31" spans="1:4" x14ac:dyDescent="0.25">
      <c r="A31" s="21" t="s">
        <v>33</v>
      </c>
      <c r="B31" s="24">
        <f>B30/B10</f>
        <v>0</v>
      </c>
      <c r="C31" s="24">
        <f t="shared" ref="C31:D31" si="7">C30/C10</f>
        <v>0</v>
      </c>
      <c r="D31" s="24">
        <f t="shared" si="7"/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zoomScale="80" zoomScaleNormal="80" workbookViewId="0">
      <selection activeCell="A35" sqref="A35:P38"/>
    </sheetView>
  </sheetViews>
  <sheetFormatPr defaultRowHeight="15" x14ac:dyDescent="0.25"/>
  <cols>
    <col min="1" max="1" width="41.42578125" customWidth="1"/>
    <col min="2" max="2" width="14.140625" customWidth="1"/>
    <col min="3" max="4" width="10.7109375" customWidth="1"/>
    <col min="5" max="5" width="8.5703125" customWidth="1"/>
    <col min="6" max="7" width="9.42578125" customWidth="1"/>
    <col min="8" max="8" width="11" customWidth="1"/>
    <col min="9" max="9" width="13" customWidth="1"/>
    <col min="10" max="10" width="12.28515625" customWidth="1"/>
    <col min="11" max="11" width="11.42578125" customWidth="1"/>
    <col min="12" max="12" width="11.85546875" customWidth="1"/>
    <col min="13" max="15" width="10.7109375" customWidth="1"/>
    <col min="16" max="16" width="12.140625" bestFit="1" customWidth="1"/>
  </cols>
  <sheetData>
    <row r="1" spans="1:16" x14ac:dyDescent="0.25">
      <c r="A1" s="6" t="s">
        <v>34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x14ac:dyDescent="0.25">
      <c r="A2" s="1" t="s">
        <v>2</v>
      </c>
      <c r="E2" s="8"/>
      <c r="F2" s="8"/>
      <c r="G2" s="8"/>
      <c r="K2" s="8"/>
      <c r="L2" s="8"/>
      <c r="M2" s="8"/>
    </row>
    <row r="3" spans="1:16" ht="25.5" x14ac:dyDescent="0.25">
      <c r="A3" s="21"/>
      <c r="B3" s="22" t="s">
        <v>12</v>
      </c>
      <c r="C3" s="22" t="s">
        <v>13</v>
      </c>
      <c r="D3" s="22" t="s">
        <v>14</v>
      </c>
      <c r="E3" s="23" t="s">
        <v>15</v>
      </c>
      <c r="F3" s="23" t="s">
        <v>16</v>
      </c>
      <c r="G3" s="23" t="s">
        <v>17</v>
      </c>
      <c r="H3" s="22" t="s">
        <v>18</v>
      </c>
      <c r="I3" s="22" t="s">
        <v>19</v>
      </c>
      <c r="J3" s="22" t="s">
        <v>20</v>
      </c>
      <c r="K3" s="23" t="s">
        <v>21</v>
      </c>
      <c r="L3" s="23" t="s">
        <v>22</v>
      </c>
      <c r="M3" s="23" t="s">
        <v>23</v>
      </c>
      <c r="N3" s="22" t="s">
        <v>24</v>
      </c>
      <c r="O3" s="22" t="s">
        <v>25</v>
      </c>
      <c r="P3" s="22" t="s">
        <v>26</v>
      </c>
    </row>
    <row r="4" spans="1:16" x14ac:dyDescent="0.25">
      <c r="A4" s="21" t="s">
        <v>1</v>
      </c>
      <c r="B4" s="24">
        <v>-3.8008295243238876E-3</v>
      </c>
      <c r="C4" s="24">
        <v>-3.2135902644536431E-3</v>
      </c>
      <c r="D4" s="24">
        <v>-2.7366849234793733E-3</v>
      </c>
      <c r="E4" s="25">
        <v>-1.3001945296471718E-3</v>
      </c>
      <c r="F4" s="25">
        <v>-1.1683842234290864E-3</v>
      </c>
      <c r="G4" s="25">
        <v>-1.0655690203435597E-3</v>
      </c>
      <c r="H4" s="26">
        <v>4.0636553932984045E-4</v>
      </c>
      <c r="I4" s="26">
        <v>2.5821942442206592E-4</v>
      </c>
      <c r="J4" s="26">
        <v>1.3905292328956876E-4</v>
      </c>
      <c r="K4" s="27">
        <v>-1.0048382656127756E-2</v>
      </c>
      <c r="L4" s="27">
        <v>-8.7899152363088724E-3</v>
      </c>
      <c r="M4" s="27">
        <v>-7.8534057241795088E-3</v>
      </c>
      <c r="N4" s="28">
        <v>-5.0454024954019868E-3</v>
      </c>
      <c r="O4" s="28">
        <v>-4.9064189299755871E-3</v>
      </c>
      <c r="P4" s="28">
        <v>-4.8287801033089295E-3</v>
      </c>
    </row>
    <row r="5" spans="1:16" x14ac:dyDescent="0.25">
      <c r="A5" s="21" t="s">
        <v>4</v>
      </c>
      <c r="B5" s="29">
        <v>9502.9716783792628</v>
      </c>
      <c r="C5" s="29">
        <v>76808.217228899346</v>
      </c>
      <c r="D5" s="29">
        <v>145793.9378766705</v>
      </c>
      <c r="E5" s="30">
        <v>1021.825459574016</v>
      </c>
      <c r="F5" s="30">
        <v>8105.9576481897393</v>
      </c>
      <c r="G5" s="30">
        <v>15132.196960016507</v>
      </c>
      <c r="H5" s="31">
        <v>-1977.611967420934</v>
      </c>
      <c r="I5" s="31">
        <v>-16010.770538748866</v>
      </c>
      <c r="J5" s="31">
        <v>-30475.629144642982</v>
      </c>
      <c r="K5" s="32">
        <v>3423.2880406692339</v>
      </c>
      <c r="L5" s="32">
        <v>26021.771947552388</v>
      </c>
      <c r="M5" s="32">
        <v>46938.540409488072</v>
      </c>
      <c r="N5" s="33">
        <v>-2587.4022745033931</v>
      </c>
      <c r="O5" s="33">
        <v>-21868.941939055279</v>
      </c>
      <c r="P5" s="33">
        <v>-43210.451393826246</v>
      </c>
    </row>
    <row r="6" spans="1:16" x14ac:dyDescent="0.25">
      <c r="B6" s="2"/>
      <c r="C6" s="2"/>
      <c r="D6" s="2"/>
      <c r="E6" s="9"/>
      <c r="F6" s="9"/>
      <c r="G6" s="9"/>
      <c r="H6" s="2"/>
      <c r="I6" s="2"/>
      <c r="J6" s="2"/>
      <c r="K6" s="9"/>
      <c r="L6" s="9"/>
      <c r="M6" s="9"/>
      <c r="N6" s="2"/>
      <c r="O6" s="2"/>
      <c r="P6" s="2"/>
    </row>
    <row r="7" spans="1:16" x14ac:dyDescent="0.25">
      <c r="A7" s="1" t="s">
        <v>3</v>
      </c>
      <c r="B7" s="2"/>
      <c r="C7" s="2"/>
      <c r="D7" s="2"/>
      <c r="E7" s="9"/>
      <c r="F7" s="9"/>
      <c r="G7" s="9"/>
      <c r="K7" s="8"/>
      <c r="L7" s="8"/>
      <c r="M7" s="8"/>
    </row>
    <row r="8" spans="1:16" ht="25.5" x14ac:dyDescent="0.25">
      <c r="A8" s="21"/>
      <c r="B8" s="22" t="s">
        <v>12</v>
      </c>
      <c r="C8" s="22" t="s">
        <v>13</v>
      </c>
      <c r="D8" s="22" t="s">
        <v>14</v>
      </c>
      <c r="E8" s="23" t="s">
        <v>15</v>
      </c>
      <c r="F8" s="23" t="s">
        <v>16</v>
      </c>
      <c r="G8" s="23" t="s">
        <v>17</v>
      </c>
      <c r="H8" s="22" t="s">
        <v>18</v>
      </c>
      <c r="I8" s="22" t="s">
        <v>19</v>
      </c>
      <c r="J8" s="22" t="s">
        <v>20</v>
      </c>
      <c r="K8" s="23" t="s">
        <v>21</v>
      </c>
      <c r="L8" s="23" t="s">
        <v>22</v>
      </c>
      <c r="M8" s="23" t="s">
        <v>23</v>
      </c>
      <c r="N8" s="22" t="s">
        <v>24</v>
      </c>
      <c r="O8" s="22" t="s">
        <v>25</v>
      </c>
      <c r="P8" s="22" t="s">
        <v>26</v>
      </c>
    </row>
    <row r="9" spans="1:16" x14ac:dyDescent="0.25">
      <c r="A9" s="21" t="s">
        <v>1</v>
      </c>
      <c r="B9" s="34">
        <v>-4.1913588894296082E-3</v>
      </c>
      <c r="C9" s="34">
        <v>-3.5353643768520015E-3</v>
      </c>
      <c r="D9" s="34">
        <v>-3.0714380767701498E-3</v>
      </c>
      <c r="E9" s="35">
        <v>-1.1633708987572788E-3</v>
      </c>
      <c r="F9" s="35">
        <v>-1.0216879212237018E-3</v>
      </c>
      <c r="G9" s="35">
        <v>-8.9868737205861743E-4</v>
      </c>
      <c r="H9" s="28">
        <v>4.2266495113025827E-4</v>
      </c>
      <c r="I9" s="28">
        <v>2.8379711903646408E-4</v>
      </c>
      <c r="J9" s="28">
        <v>2.0330349375825564E-4</v>
      </c>
      <c r="K9" s="27">
        <v>-7.6896281721379016E-3</v>
      </c>
      <c r="L9" s="27">
        <v>-6.5511483411082594E-3</v>
      </c>
      <c r="M9" s="27">
        <v>-5.603988118415444E-3</v>
      </c>
      <c r="N9" s="28">
        <v>-4.2814939127323723E-3</v>
      </c>
      <c r="O9" s="28">
        <v>-4.0839328486936208E-3</v>
      </c>
      <c r="P9" s="28">
        <v>-3.7805847455779683E-3</v>
      </c>
    </row>
    <row r="10" spans="1:16" x14ac:dyDescent="0.25">
      <c r="A10" s="21" t="s">
        <v>0</v>
      </c>
      <c r="B10" s="29">
        <v>6775.5359327713059</v>
      </c>
      <c r="C10" s="29">
        <v>56443.842455722588</v>
      </c>
      <c r="D10" s="29">
        <v>108736.9651655687</v>
      </c>
      <c r="E10" s="30">
        <v>699.68175471784423</v>
      </c>
      <c r="F10" s="30">
        <v>5711.6656099796874</v>
      </c>
      <c r="G10" s="30">
        <v>10813.614622232893</v>
      </c>
      <c r="H10" s="33">
        <v>-1427.6147845012783</v>
      </c>
      <c r="I10" s="33">
        <v>-11938.688740348887</v>
      </c>
      <c r="J10" s="33">
        <v>-23129.701441191686</v>
      </c>
      <c r="K10" s="32">
        <v>2153.0464895696023</v>
      </c>
      <c r="L10" s="32">
        <v>16800.327074877103</v>
      </c>
      <c r="M10" s="32">
        <v>30895.116086649105</v>
      </c>
      <c r="N10" s="21">
        <v>-2091.8911417406362</v>
      </c>
      <c r="O10" s="21">
        <v>-18260.044306217525</v>
      </c>
      <c r="P10" s="21">
        <v>-36702.545352230962</v>
      </c>
    </row>
    <row r="11" spans="1:16" x14ac:dyDescent="0.25">
      <c r="B11" s="4"/>
      <c r="E11" s="8"/>
      <c r="F11" s="8"/>
      <c r="G11" s="8"/>
      <c r="K11" s="8"/>
      <c r="L11" s="8"/>
      <c r="M11" s="8"/>
    </row>
    <row r="12" spans="1:16" x14ac:dyDescent="0.25">
      <c r="A12" s="6" t="s">
        <v>31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5">
      <c r="A13" s="1" t="s">
        <v>29</v>
      </c>
      <c r="E13" s="8"/>
      <c r="F13" s="8"/>
      <c r="G13" s="8"/>
      <c r="K13" s="8"/>
      <c r="L13" s="8"/>
      <c r="M13" s="8"/>
    </row>
    <row r="14" spans="1:16" ht="25.5" x14ac:dyDescent="0.25">
      <c r="A14" s="21"/>
      <c r="B14" s="22" t="s">
        <v>12</v>
      </c>
      <c r="C14" s="22" t="s">
        <v>13</v>
      </c>
      <c r="D14" s="22" t="s">
        <v>14</v>
      </c>
      <c r="E14" s="23" t="s">
        <v>15</v>
      </c>
      <c r="F14" s="23" t="s">
        <v>16</v>
      </c>
      <c r="G14" s="23" t="s">
        <v>17</v>
      </c>
      <c r="H14" s="22" t="s">
        <v>18</v>
      </c>
      <c r="I14" s="22" t="s">
        <v>19</v>
      </c>
      <c r="J14" s="22" t="s">
        <v>20</v>
      </c>
      <c r="K14" s="23" t="s">
        <v>21</v>
      </c>
      <c r="L14" s="23" t="s">
        <v>22</v>
      </c>
      <c r="M14" s="23" t="s">
        <v>23</v>
      </c>
      <c r="N14" s="22" t="s">
        <v>24</v>
      </c>
      <c r="O14" s="22" t="s">
        <v>25</v>
      </c>
      <c r="P14" s="22" t="s">
        <v>26</v>
      </c>
    </row>
    <row r="15" spans="1:16" x14ac:dyDescent="0.25">
      <c r="A15" s="21" t="s">
        <v>1</v>
      </c>
      <c r="B15" s="24">
        <v>-2.8888732427834185E-3</v>
      </c>
      <c r="C15" s="24">
        <v>-2.439630713785057E-3</v>
      </c>
      <c r="D15" s="24">
        <v>-2.0852528612622656E-3</v>
      </c>
      <c r="E15" s="25">
        <v>-9.7773122782740529E-4</v>
      </c>
      <c r="F15" s="25">
        <v>-8.7818766565006534E-4</v>
      </c>
      <c r="G15" s="25">
        <v>-8.0178940670472265E-4</v>
      </c>
      <c r="H15" s="26">
        <v>3.1532627442731886E-4</v>
      </c>
      <c r="I15" s="26">
        <v>2.0151703979776059E-4</v>
      </c>
      <c r="J15" s="26">
        <v>1.1253775084996143E-4</v>
      </c>
      <c r="K15" s="27">
        <v>-7.5399919372576285E-3</v>
      </c>
      <c r="L15" s="27">
        <v>-6.5945863194214471E-3</v>
      </c>
      <c r="M15" s="27">
        <v>-5.8986238355442921E-3</v>
      </c>
      <c r="N15" s="28">
        <v>-3.7637803920369528E-3</v>
      </c>
      <c r="O15" s="28">
        <v>-3.6661436939273706E-3</v>
      </c>
      <c r="P15" s="28">
        <v>-3.6096379761734187E-3</v>
      </c>
    </row>
    <row r="16" spans="1:16" x14ac:dyDescent="0.25">
      <c r="A16" s="21" t="s">
        <v>32</v>
      </c>
      <c r="B16" s="24">
        <f t="shared" ref="B16:P16" si="0">B4-B15</f>
        <v>-9.1195628154046911E-4</v>
      </c>
      <c r="C16" s="24">
        <f t="shared" si="0"/>
        <v>-7.739595506685861E-4</v>
      </c>
      <c r="D16" s="24">
        <f t="shared" si="0"/>
        <v>-6.5143206221710773E-4</v>
      </c>
      <c r="E16" s="25">
        <f t="shared" si="0"/>
        <v>-3.2246330181976649E-4</v>
      </c>
      <c r="F16" s="25">
        <f t="shared" si="0"/>
        <v>-2.9019655777902105E-4</v>
      </c>
      <c r="G16" s="25">
        <f t="shared" si="0"/>
        <v>-2.6377961363883702E-4</v>
      </c>
      <c r="H16" s="24">
        <f t="shared" si="0"/>
        <v>9.1039264902521583E-5</v>
      </c>
      <c r="I16" s="24">
        <f t="shared" si="0"/>
        <v>5.6702384624305333E-5</v>
      </c>
      <c r="J16" s="24">
        <f t="shared" si="0"/>
        <v>2.6515172439607338E-5</v>
      </c>
      <c r="K16" s="25">
        <f t="shared" si="0"/>
        <v>-2.5083907188701276E-3</v>
      </c>
      <c r="L16" s="25">
        <f t="shared" si="0"/>
        <v>-2.1953289168874252E-3</v>
      </c>
      <c r="M16" s="25">
        <f t="shared" si="0"/>
        <v>-1.9547818886352167E-3</v>
      </c>
      <c r="N16" s="24">
        <f t="shared" si="0"/>
        <v>-1.281622103365034E-3</v>
      </c>
      <c r="O16" s="24">
        <f t="shared" si="0"/>
        <v>-1.2402752360482164E-3</v>
      </c>
      <c r="P16" s="24">
        <f t="shared" si="0"/>
        <v>-1.2191421271355108E-3</v>
      </c>
    </row>
    <row r="17" spans="1:16" x14ac:dyDescent="0.25">
      <c r="A17" s="21" t="s">
        <v>33</v>
      </c>
      <c r="B17" s="36">
        <f t="shared" ref="B17:P17" si="1">B16/B4</f>
        <v>0.23993611807745913</v>
      </c>
      <c r="C17" s="36">
        <f t="shared" si="1"/>
        <v>0.24083952432565961</v>
      </c>
      <c r="D17" s="36">
        <f t="shared" si="1"/>
        <v>0.23803692439277532</v>
      </c>
      <c r="E17" s="37">
        <f t="shared" si="1"/>
        <v>0.24801158170329479</v>
      </c>
      <c r="F17" s="37">
        <f t="shared" si="1"/>
        <v>0.24837425220217738</v>
      </c>
      <c r="G17" s="37">
        <f t="shared" si="1"/>
        <v>0.2475481255581074</v>
      </c>
      <c r="H17" s="36">
        <f t="shared" si="1"/>
        <v>0.22403293609162675</v>
      </c>
      <c r="I17" s="36">
        <f t="shared" si="1"/>
        <v>0.21958992725358997</v>
      </c>
      <c r="J17" s="36">
        <f t="shared" si="1"/>
        <v>0.19068403462752953</v>
      </c>
      <c r="K17" s="37">
        <f t="shared" si="1"/>
        <v>0.24963128940361839</v>
      </c>
      <c r="L17" s="37">
        <f t="shared" si="1"/>
        <v>0.2497554137745365</v>
      </c>
      <c r="M17" s="37">
        <f t="shared" si="1"/>
        <v>0.24890881195870523</v>
      </c>
      <c r="N17" s="36">
        <f t="shared" si="1"/>
        <v>0.25401781216325381</v>
      </c>
      <c r="O17" s="36">
        <f t="shared" si="1"/>
        <v>0.25278624873852501</v>
      </c>
      <c r="P17" s="36">
        <f t="shared" si="1"/>
        <v>0.25247414482595543</v>
      </c>
    </row>
    <row r="18" spans="1:16" x14ac:dyDescent="0.25">
      <c r="B18" s="10"/>
      <c r="C18" s="10"/>
      <c r="D18" s="10"/>
      <c r="E18" s="12"/>
      <c r="F18" s="12"/>
      <c r="G18" s="12"/>
      <c r="H18" s="13"/>
      <c r="I18" s="13"/>
      <c r="J18" s="13"/>
      <c r="K18" s="14"/>
      <c r="L18" s="14"/>
      <c r="M18" s="14"/>
      <c r="N18" s="15"/>
      <c r="O18" s="15"/>
      <c r="P18" s="15"/>
    </row>
    <row r="19" spans="1:16" x14ac:dyDescent="0.25">
      <c r="A19" s="21" t="s">
        <v>4</v>
      </c>
      <c r="B19" s="29">
        <v>7095.4871320678967</v>
      </c>
      <c r="C19" s="29">
        <v>57387.441757193774</v>
      </c>
      <c r="D19" s="29">
        <v>109029.22536256294</v>
      </c>
      <c r="E19" s="30">
        <v>763.85609754288339</v>
      </c>
      <c r="F19" s="30">
        <v>6062.8985536812452</v>
      </c>
      <c r="G19" s="30">
        <v>11330.11327257938</v>
      </c>
      <c r="H19" s="31">
        <v>-1477.2959133558938</v>
      </c>
      <c r="I19" s="31">
        <v>-11967.11127071203</v>
      </c>
      <c r="J19" s="31">
        <v>-22797.607101083384</v>
      </c>
      <c r="K19" s="32">
        <v>2569.4861198828958</v>
      </c>
      <c r="L19" s="32">
        <v>19528.030537863888</v>
      </c>
      <c r="M19" s="32">
        <v>35262.036767863778</v>
      </c>
      <c r="N19" s="33">
        <v>-1930.2069729693123</v>
      </c>
      <c r="O19" s="33">
        <v>-16331.272704368695</v>
      </c>
      <c r="P19" s="33">
        <v>-32290.833814370613</v>
      </c>
    </row>
    <row r="20" spans="1:16" x14ac:dyDescent="0.25">
      <c r="A20" s="21" t="s">
        <v>32</v>
      </c>
      <c r="B20" s="33">
        <f t="shared" ref="B20:P20" si="2">B19-B5</f>
        <v>-2407.4845463113661</v>
      </c>
      <c r="C20" s="33">
        <f t="shared" si="2"/>
        <v>-19420.775471705572</v>
      </c>
      <c r="D20" s="33">
        <f t="shared" si="2"/>
        <v>-36764.712514107567</v>
      </c>
      <c r="E20" s="32">
        <f t="shared" si="2"/>
        <v>-257.96936203113262</v>
      </c>
      <c r="F20" s="32">
        <f t="shared" si="2"/>
        <v>-2043.0590945084941</v>
      </c>
      <c r="G20" s="32">
        <f t="shared" si="2"/>
        <v>-3802.0836874371271</v>
      </c>
      <c r="H20" s="33">
        <f t="shared" si="2"/>
        <v>500.31605406504013</v>
      </c>
      <c r="I20" s="33">
        <f t="shared" si="2"/>
        <v>4043.6592680368358</v>
      </c>
      <c r="J20" s="33">
        <f t="shared" si="2"/>
        <v>7678.0220435595984</v>
      </c>
      <c r="K20" s="32">
        <f t="shared" si="2"/>
        <v>-853.80192078633809</v>
      </c>
      <c r="L20" s="32">
        <f t="shared" si="2"/>
        <v>-6493.7414096885004</v>
      </c>
      <c r="M20" s="32">
        <f t="shared" si="2"/>
        <v>-11676.503641624295</v>
      </c>
      <c r="N20" s="33">
        <f t="shared" si="2"/>
        <v>657.19530153408073</v>
      </c>
      <c r="O20" s="33">
        <f t="shared" si="2"/>
        <v>5537.6692346865839</v>
      </c>
      <c r="P20" s="33">
        <f t="shared" si="2"/>
        <v>10919.617579455633</v>
      </c>
    </row>
    <row r="21" spans="1:16" x14ac:dyDescent="0.25">
      <c r="A21" s="21" t="s">
        <v>33</v>
      </c>
      <c r="B21" s="38">
        <f t="shared" ref="B21:P21" si="3">B20/B5</f>
        <v>-0.25334017902934169</v>
      </c>
      <c r="C21" s="38">
        <f t="shared" si="3"/>
        <v>-0.2528476271468314</v>
      </c>
      <c r="D21" s="38">
        <f t="shared" si="3"/>
        <v>-0.25216900681568422</v>
      </c>
      <c r="E21" s="39">
        <f t="shared" si="3"/>
        <v>-0.25245932131958843</v>
      </c>
      <c r="F21" s="39">
        <f t="shared" si="3"/>
        <v>-0.25204413632296235</v>
      </c>
      <c r="G21" s="39">
        <f t="shared" si="3"/>
        <v>-0.25125787732497101</v>
      </c>
      <c r="H21" s="38">
        <f t="shared" si="3"/>
        <v>-0.25299000122734799</v>
      </c>
      <c r="I21" s="38">
        <f t="shared" si="3"/>
        <v>-0.25255869217852278</v>
      </c>
      <c r="J21" s="38">
        <f t="shared" si="3"/>
        <v>-0.25193973870459846</v>
      </c>
      <c r="K21" s="39">
        <f t="shared" si="3"/>
        <v>-0.24940989792358359</v>
      </c>
      <c r="L21" s="39">
        <f t="shared" si="3"/>
        <v>-0.24955031589612031</v>
      </c>
      <c r="M21" s="39">
        <f t="shared" si="3"/>
        <v>-0.24876154093756242</v>
      </c>
      <c r="N21" s="38">
        <f t="shared" si="3"/>
        <v>-0.25399811541103245</v>
      </c>
      <c r="O21" s="38">
        <f t="shared" si="3"/>
        <v>-0.25322072051400796</v>
      </c>
      <c r="P21" s="38">
        <f t="shared" si="3"/>
        <v>-0.25270778775099279</v>
      </c>
    </row>
    <row r="22" spans="1:16" x14ac:dyDescent="0.25">
      <c r="B22" s="2"/>
      <c r="C22" s="2"/>
      <c r="D22" s="2"/>
      <c r="E22" s="9"/>
      <c r="F22" s="9"/>
      <c r="G22" s="9"/>
      <c r="K22" s="8"/>
      <c r="L22" s="8"/>
      <c r="M22" s="8"/>
    </row>
    <row r="23" spans="1:16" x14ac:dyDescent="0.25">
      <c r="A23" s="1" t="s">
        <v>30</v>
      </c>
      <c r="B23" s="2"/>
      <c r="C23" s="2"/>
      <c r="D23" s="2"/>
      <c r="E23" s="9"/>
      <c r="F23" s="9"/>
      <c r="G23" s="9"/>
      <c r="K23" s="8"/>
      <c r="L23" s="8"/>
      <c r="M23" s="8"/>
    </row>
    <row r="24" spans="1:16" ht="25.5" x14ac:dyDescent="0.25">
      <c r="A24" s="21"/>
      <c r="B24" s="22" t="s">
        <v>12</v>
      </c>
      <c r="C24" s="22" t="s">
        <v>13</v>
      </c>
      <c r="D24" s="22" t="s">
        <v>14</v>
      </c>
      <c r="E24" s="23" t="s">
        <v>15</v>
      </c>
      <c r="F24" s="23" t="s">
        <v>16</v>
      </c>
      <c r="G24" s="23" t="s">
        <v>17</v>
      </c>
      <c r="H24" s="22" t="s">
        <v>18</v>
      </c>
      <c r="I24" s="22" t="s">
        <v>19</v>
      </c>
      <c r="J24" s="22" t="s">
        <v>20</v>
      </c>
      <c r="K24" s="23" t="s">
        <v>21</v>
      </c>
      <c r="L24" s="23" t="s">
        <v>22</v>
      </c>
      <c r="M24" s="23" t="s">
        <v>23</v>
      </c>
      <c r="N24" s="22" t="s">
        <v>24</v>
      </c>
      <c r="O24" s="22" t="s">
        <v>25</v>
      </c>
      <c r="P24" s="22" t="s">
        <v>26</v>
      </c>
    </row>
    <row r="25" spans="1:16" x14ac:dyDescent="0.25">
      <c r="A25" s="21" t="s">
        <v>1</v>
      </c>
      <c r="B25" s="34">
        <v>-3.1822452668900381E-3</v>
      </c>
      <c r="C25" s="34">
        <v>-2.67295579052651E-3</v>
      </c>
      <c r="D25" s="34">
        <v>-2.3236743218362221E-3</v>
      </c>
      <c r="E25" s="35">
        <v>-8.7611256157993367E-4</v>
      </c>
      <c r="F25" s="35">
        <v>-7.6811680191124498E-4</v>
      </c>
      <c r="G25" s="35">
        <v>-6.7620437947935041E-4</v>
      </c>
      <c r="H25" s="28">
        <v>3.2810928397875028E-4</v>
      </c>
      <c r="I25" s="28">
        <v>2.1875593545139793E-4</v>
      </c>
      <c r="J25" s="28">
        <v>1.5716907444063288E-4</v>
      </c>
      <c r="K25" s="27">
        <v>-5.7891979604159927E-3</v>
      </c>
      <c r="L25" s="27">
        <v>-4.92083327377979E-3</v>
      </c>
      <c r="M25" s="27">
        <v>-4.2124551280722788E-3</v>
      </c>
      <c r="N25" s="28">
        <v>-3.1934370835492443E-3</v>
      </c>
      <c r="O25" s="28">
        <v>-3.0544230131235306E-3</v>
      </c>
      <c r="P25" s="28">
        <v>-2.832988877458309E-3</v>
      </c>
    </row>
    <row r="26" spans="1:16" x14ac:dyDescent="0.25">
      <c r="A26" s="21" t="s">
        <v>32</v>
      </c>
      <c r="B26" s="24">
        <f t="shared" ref="B26:P26" si="4">B9-B25</f>
        <v>-1.0091136225395701E-3</v>
      </c>
      <c r="C26" s="24">
        <f t="shared" si="4"/>
        <v>-8.6240858632549147E-4</v>
      </c>
      <c r="D26" s="24">
        <f t="shared" si="4"/>
        <v>-7.4776375493392768E-4</v>
      </c>
      <c r="E26" s="25">
        <f t="shared" si="4"/>
        <v>-2.8725833717734516E-4</v>
      </c>
      <c r="F26" s="25">
        <f t="shared" si="4"/>
        <v>-2.5357111931245679E-4</v>
      </c>
      <c r="G26" s="25">
        <f t="shared" si="4"/>
        <v>-2.2248299257926702E-4</v>
      </c>
      <c r="H26" s="24">
        <f t="shared" si="4"/>
        <v>9.4555667151507994E-5</v>
      </c>
      <c r="I26" s="24">
        <f t="shared" si="4"/>
        <v>6.5041183585066152E-5</v>
      </c>
      <c r="J26" s="24">
        <f t="shared" si="4"/>
        <v>4.6134419317622754E-5</v>
      </c>
      <c r="K26" s="25">
        <f t="shared" si="4"/>
        <v>-1.9004302117219089E-3</v>
      </c>
      <c r="L26" s="25">
        <f t="shared" si="4"/>
        <v>-1.6303150673284694E-3</v>
      </c>
      <c r="M26" s="25">
        <f t="shared" si="4"/>
        <v>-1.3915329903431651E-3</v>
      </c>
      <c r="N26" s="24">
        <f t="shared" si="4"/>
        <v>-1.088056829183128E-3</v>
      </c>
      <c r="O26" s="24">
        <f t="shared" si="4"/>
        <v>-1.0295098355700902E-3</v>
      </c>
      <c r="P26" s="24">
        <f t="shared" si="4"/>
        <v>-9.4759586811965935E-4</v>
      </c>
    </row>
    <row r="27" spans="1:16" x14ac:dyDescent="0.25">
      <c r="A27" s="21" t="s">
        <v>33</v>
      </c>
      <c r="B27" s="36">
        <f t="shared" ref="B27:P27" si="5">B26/B9</f>
        <v>0.24076049060950205</v>
      </c>
      <c r="C27" s="36">
        <f t="shared" si="5"/>
        <v>0.24393768064535598</v>
      </c>
      <c r="D27" s="36">
        <f t="shared" si="5"/>
        <v>0.2434572132804507</v>
      </c>
      <c r="E27" s="37">
        <f t="shared" si="5"/>
        <v>0.24691896409321962</v>
      </c>
      <c r="F27" s="37">
        <f t="shared" si="5"/>
        <v>0.24818842823231987</v>
      </c>
      <c r="G27" s="37">
        <f t="shared" si="5"/>
        <v>0.24756439168564998</v>
      </c>
      <c r="H27" s="36">
        <f t="shared" si="5"/>
        <v>0.22371305427302279</v>
      </c>
      <c r="I27" s="36">
        <f t="shared" si="5"/>
        <v>0.22918197269193999</v>
      </c>
      <c r="J27" s="36">
        <f t="shared" si="5"/>
        <v>0.22692388834438981</v>
      </c>
      <c r="K27" s="37">
        <f t="shared" si="5"/>
        <v>0.24714201638615038</v>
      </c>
      <c r="L27" s="37">
        <f t="shared" si="5"/>
        <v>0.24885943386418091</v>
      </c>
      <c r="M27" s="37">
        <f t="shared" si="5"/>
        <v>0.24831119569479532</v>
      </c>
      <c r="N27" s="36">
        <f t="shared" si="5"/>
        <v>0.25413018244576918</v>
      </c>
      <c r="O27" s="36">
        <f t="shared" si="5"/>
        <v>0.25208784613082275</v>
      </c>
      <c r="P27" s="36">
        <f t="shared" si="5"/>
        <v>0.25064796371197146</v>
      </c>
    </row>
    <row r="28" spans="1:16" x14ac:dyDescent="0.25">
      <c r="B28" s="11"/>
      <c r="C28" s="11"/>
      <c r="D28" s="11"/>
      <c r="E28" s="16"/>
      <c r="F28" s="16"/>
      <c r="G28" s="16"/>
      <c r="H28" s="15"/>
      <c r="I28" s="15"/>
      <c r="J28" s="15"/>
      <c r="K28" s="14"/>
      <c r="L28" s="14"/>
      <c r="M28" s="14"/>
      <c r="N28" s="15"/>
      <c r="O28" s="15"/>
      <c r="P28" s="15"/>
    </row>
    <row r="29" spans="1:16" x14ac:dyDescent="0.25">
      <c r="A29" s="21" t="s">
        <v>0</v>
      </c>
      <c r="B29" s="29">
        <v>5062.4729882048696</v>
      </c>
      <c r="C29" s="29">
        <v>42206.252074574164</v>
      </c>
      <c r="D29" s="29">
        <v>81414.185585296116</v>
      </c>
      <c r="E29" s="30">
        <v>523.60936822723193</v>
      </c>
      <c r="F29" s="30">
        <v>4276.2240135509401</v>
      </c>
      <c r="G29" s="30">
        <v>8106.6867477971891</v>
      </c>
      <c r="H29" s="33">
        <v>-1067.1955357763143</v>
      </c>
      <c r="I29" s="33">
        <v>-8930.058610463866</v>
      </c>
      <c r="J29" s="33">
        <v>-17322.551793890831</v>
      </c>
      <c r="K29" s="32">
        <v>1620.7247119389658</v>
      </c>
      <c r="L29" s="32">
        <v>12620.535559155738</v>
      </c>
      <c r="M29" s="32">
        <v>23225.747075355324</v>
      </c>
      <c r="N29" s="21">
        <v>-1560.9688111897449</v>
      </c>
      <c r="O29" s="21">
        <v>-13647.817114832727</v>
      </c>
      <c r="P29" s="21">
        <v>-27474.285846658204</v>
      </c>
    </row>
    <row r="30" spans="1:16" x14ac:dyDescent="0.25">
      <c r="A30" s="21" t="s">
        <v>32</v>
      </c>
      <c r="B30" s="33">
        <f t="shared" ref="B30:P30" si="6">B29-B10</f>
        <v>-1713.0629445664363</v>
      </c>
      <c r="C30" s="33">
        <f t="shared" si="6"/>
        <v>-14237.590381148424</v>
      </c>
      <c r="D30" s="33">
        <f t="shared" si="6"/>
        <v>-27322.779580272589</v>
      </c>
      <c r="E30" s="32">
        <f t="shared" si="6"/>
        <v>-176.0723864906123</v>
      </c>
      <c r="F30" s="32">
        <f t="shared" si="6"/>
        <v>-1435.4415964287473</v>
      </c>
      <c r="G30" s="32">
        <f t="shared" si="6"/>
        <v>-2706.9278744357043</v>
      </c>
      <c r="H30" s="33">
        <f t="shared" si="6"/>
        <v>360.41924872496406</v>
      </c>
      <c r="I30" s="33">
        <f t="shared" si="6"/>
        <v>3008.6301298850212</v>
      </c>
      <c r="J30" s="33">
        <f t="shared" si="6"/>
        <v>5807.1496473008556</v>
      </c>
      <c r="K30" s="32">
        <f t="shared" si="6"/>
        <v>-532.32177763063646</v>
      </c>
      <c r="L30" s="32">
        <f t="shared" si="6"/>
        <v>-4179.7915157213647</v>
      </c>
      <c r="M30" s="32">
        <f t="shared" si="6"/>
        <v>-7669.3690112937802</v>
      </c>
      <c r="N30" s="33">
        <f t="shared" si="6"/>
        <v>530.92233055089127</v>
      </c>
      <c r="O30" s="33">
        <f t="shared" si="6"/>
        <v>4612.2271913847981</v>
      </c>
      <c r="P30" s="33">
        <f t="shared" si="6"/>
        <v>9228.2595055727579</v>
      </c>
    </row>
    <row r="31" spans="1:16" x14ac:dyDescent="0.25">
      <c r="A31" s="21" t="s">
        <v>33</v>
      </c>
      <c r="B31" s="40">
        <f t="shared" ref="B31:P31" si="7">B30/B10</f>
        <v>-0.25283061909255722</v>
      </c>
      <c r="C31" s="40">
        <f t="shared" si="7"/>
        <v>-0.25224346468469278</v>
      </c>
      <c r="D31" s="40">
        <f t="shared" si="7"/>
        <v>-0.25127406801053781</v>
      </c>
      <c r="E31" s="41">
        <f t="shared" si="7"/>
        <v>-0.25164638823777219</v>
      </c>
      <c r="F31" s="41">
        <f t="shared" si="7"/>
        <v>-0.25131751304219857</v>
      </c>
      <c r="G31" s="41">
        <f t="shared" si="7"/>
        <v>-0.25032590572168489</v>
      </c>
      <c r="H31" s="40">
        <f t="shared" si="7"/>
        <v>-0.25246253585898004</v>
      </c>
      <c r="I31" s="40">
        <f t="shared" si="7"/>
        <v>-0.25200674842261606</v>
      </c>
      <c r="J31" s="40">
        <f t="shared" si="7"/>
        <v>-0.25106894103522248</v>
      </c>
      <c r="K31" s="41">
        <f t="shared" si="7"/>
        <v>-0.24724119066144665</v>
      </c>
      <c r="L31" s="41">
        <f t="shared" si="7"/>
        <v>-0.24879227035834006</v>
      </c>
      <c r="M31" s="41">
        <f t="shared" si="7"/>
        <v>-0.2482388798858727</v>
      </c>
      <c r="N31" s="40">
        <f t="shared" si="7"/>
        <v>-0.25380017150850281</v>
      </c>
      <c r="O31" s="40">
        <f t="shared" si="7"/>
        <v>-0.25258576124124404</v>
      </c>
      <c r="P31" s="40">
        <f t="shared" si="7"/>
        <v>-0.25143377433390512</v>
      </c>
    </row>
    <row r="32" spans="1:16" x14ac:dyDescent="0.25">
      <c r="E32" s="8"/>
      <c r="F32" s="8"/>
      <c r="G32" s="8"/>
      <c r="K32" s="8"/>
      <c r="L32" s="8"/>
      <c r="M32" s="8"/>
    </row>
    <row r="33" spans="1:16" x14ac:dyDescent="0.25">
      <c r="A33" s="6" t="s">
        <v>28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x14ac:dyDescent="0.25">
      <c r="A34" s="1" t="s">
        <v>29</v>
      </c>
      <c r="E34" s="8"/>
      <c r="F34" s="8"/>
      <c r="G34" s="8"/>
      <c r="K34" s="8"/>
      <c r="L34" s="8"/>
      <c r="M34" s="8"/>
    </row>
    <row r="35" spans="1:16" ht="25.5" x14ac:dyDescent="0.25">
      <c r="A35" s="21"/>
      <c r="B35" s="22" t="s">
        <v>12</v>
      </c>
      <c r="C35" s="22" t="s">
        <v>13</v>
      </c>
      <c r="D35" s="22" t="s">
        <v>14</v>
      </c>
      <c r="E35" s="23" t="s">
        <v>15</v>
      </c>
      <c r="F35" s="23" t="s">
        <v>16</v>
      </c>
      <c r="G35" s="23" t="s">
        <v>17</v>
      </c>
      <c r="H35" s="22" t="s">
        <v>18</v>
      </c>
      <c r="I35" s="22" t="s">
        <v>19</v>
      </c>
      <c r="J35" s="22" t="s">
        <v>20</v>
      </c>
      <c r="K35" s="23" t="s">
        <v>21</v>
      </c>
      <c r="L35" s="23" t="s">
        <v>22</v>
      </c>
      <c r="M35" s="23" t="s">
        <v>23</v>
      </c>
      <c r="N35" s="22" t="s">
        <v>24</v>
      </c>
      <c r="O35" s="22" t="s">
        <v>25</v>
      </c>
      <c r="P35" s="22" t="s">
        <v>26</v>
      </c>
    </row>
    <row r="36" spans="1:16" x14ac:dyDescent="0.25">
      <c r="A36" s="21" t="s">
        <v>1</v>
      </c>
      <c r="B36" s="24">
        <v>-1.8823558545830732E-3</v>
      </c>
      <c r="C36" s="24">
        <v>-1.5923387634857455E-3</v>
      </c>
      <c r="D36" s="24">
        <v>-1.3604979871757461E-3</v>
      </c>
      <c r="E36" s="25">
        <v>-6.5010555946853898E-4</v>
      </c>
      <c r="F36" s="25">
        <v>-5.8396765243551307E-4</v>
      </c>
      <c r="G36" s="25">
        <v>-5.3274765670985325E-4</v>
      </c>
      <c r="H36" s="26">
        <v>2.0118555663417581E-4</v>
      </c>
      <c r="I36" s="26">
        <v>1.2707674242928846E-4</v>
      </c>
      <c r="J36" s="26">
        <v>6.8206539609816375E-5</v>
      </c>
      <c r="K36" s="27">
        <v>-5.0269666780407007E-3</v>
      </c>
      <c r="L36" s="27">
        <v>-4.3915381642056772E-3</v>
      </c>
      <c r="M36" s="27">
        <v>-3.9219917669675031E-3</v>
      </c>
      <c r="N36" s="28">
        <v>-2.5326371711804629E-3</v>
      </c>
      <c r="O36" s="28">
        <v>-2.4612416433800188E-3</v>
      </c>
      <c r="P36" s="28">
        <v>-2.421815754881429E-3</v>
      </c>
    </row>
    <row r="37" spans="1:16" x14ac:dyDescent="0.25">
      <c r="A37" s="21" t="s">
        <v>32</v>
      </c>
      <c r="B37" s="24">
        <f t="shared" ref="B37:P37" si="8">B4-B36</f>
        <v>-1.9184736697408144E-3</v>
      </c>
      <c r="C37" s="24">
        <f t="shared" si="8"/>
        <v>-1.6212515009678976E-3</v>
      </c>
      <c r="D37" s="24">
        <f t="shared" si="8"/>
        <v>-1.3761869363036272E-3</v>
      </c>
      <c r="E37" s="25">
        <f t="shared" si="8"/>
        <v>-6.500889701786328E-4</v>
      </c>
      <c r="F37" s="25">
        <f t="shared" si="8"/>
        <v>-5.8441657099357332E-4</v>
      </c>
      <c r="G37" s="25">
        <f t="shared" si="8"/>
        <v>-5.3282136363370643E-4</v>
      </c>
      <c r="H37" s="24">
        <f t="shared" si="8"/>
        <v>2.0517998269566464E-4</v>
      </c>
      <c r="I37" s="24">
        <f t="shared" si="8"/>
        <v>1.3114268199277746E-4</v>
      </c>
      <c r="J37" s="24">
        <f t="shared" si="8"/>
        <v>7.084638367975239E-5</v>
      </c>
      <c r="K37" s="25">
        <f t="shared" si="8"/>
        <v>-5.0214159780870554E-3</v>
      </c>
      <c r="L37" s="25">
        <f t="shared" si="8"/>
        <v>-4.3983770721031951E-3</v>
      </c>
      <c r="M37" s="25">
        <f t="shared" si="8"/>
        <v>-3.9314139572120058E-3</v>
      </c>
      <c r="N37" s="24">
        <f t="shared" si="8"/>
        <v>-2.5127653242215239E-3</v>
      </c>
      <c r="O37" s="24">
        <f t="shared" si="8"/>
        <v>-2.4451772865955682E-3</v>
      </c>
      <c r="P37" s="24">
        <f t="shared" si="8"/>
        <v>-2.4069643484275005E-3</v>
      </c>
    </row>
    <row r="38" spans="1:16" x14ac:dyDescent="0.25">
      <c r="A38" s="21" t="s">
        <v>33</v>
      </c>
      <c r="B38" s="36">
        <f t="shared" ref="B38:P38" si="9">B37/B4</f>
        <v>0.50475130690900505</v>
      </c>
      <c r="C38" s="36">
        <f t="shared" si="9"/>
        <v>0.5044985102491073</v>
      </c>
      <c r="D38" s="36">
        <f t="shared" si="9"/>
        <v>0.50286641494482576</v>
      </c>
      <c r="E38" s="37">
        <f t="shared" si="9"/>
        <v>0.49999362045850526</v>
      </c>
      <c r="F38" s="37">
        <f t="shared" si="9"/>
        <v>0.50019211084378679</v>
      </c>
      <c r="G38" s="37">
        <f t="shared" si="9"/>
        <v>0.50003458571075454</v>
      </c>
      <c r="H38" s="36">
        <f t="shared" si="9"/>
        <v>0.50491481889443213</v>
      </c>
      <c r="I38" s="36">
        <f t="shared" si="9"/>
        <v>0.50787303196223366</v>
      </c>
      <c r="J38" s="36">
        <f t="shared" si="9"/>
        <v>0.50949222787800985</v>
      </c>
      <c r="K38" s="37">
        <f t="shared" si="9"/>
        <v>0.49972380132486993</v>
      </c>
      <c r="L38" s="37">
        <f t="shared" si="9"/>
        <v>0.50038902012782038</v>
      </c>
      <c r="M38" s="37">
        <f t="shared" si="9"/>
        <v>0.50059987924827909</v>
      </c>
      <c r="N38" s="36">
        <f t="shared" si="9"/>
        <v>0.49803069755316359</v>
      </c>
      <c r="O38" s="36">
        <f t="shared" si="9"/>
        <v>0.49836292446550923</v>
      </c>
      <c r="P38" s="36">
        <f t="shared" si="9"/>
        <v>0.49846219892641708</v>
      </c>
    </row>
    <row r="39" spans="1:16" x14ac:dyDescent="0.25">
      <c r="B39" s="19"/>
      <c r="C39" s="19"/>
      <c r="D39" s="19"/>
      <c r="E39" s="20"/>
      <c r="F39" s="20"/>
      <c r="G39" s="20"/>
      <c r="H39" s="19"/>
      <c r="I39" s="19"/>
      <c r="J39" s="19"/>
      <c r="K39" s="20"/>
      <c r="L39" s="20"/>
      <c r="M39" s="20"/>
      <c r="N39" s="19"/>
      <c r="O39" s="19"/>
      <c r="P39" s="19"/>
    </row>
    <row r="40" spans="1:16" x14ac:dyDescent="0.25">
      <c r="A40" s="21" t="s">
        <v>4</v>
      </c>
      <c r="B40" s="29">
        <v>4754.5216456173703</v>
      </c>
      <c r="C40" s="29">
        <v>38461.574103362247</v>
      </c>
      <c r="D40" s="29">
        <v>72945.289184549256</v>
      </c>
      <c r="E40" s="30">
        <v>510.78810575631292</v>
      </c>
      <c r="F40" s="30">
        <v>4056.7924687941077</v>
      </c>
      <c r="G40" s="30">
        <v>7569.9151764181679</v>
      </c>
      <c r="H40" s="31">
        <v>-989.92932853089644</v>
      </c>
      <c r="I40" s="31">
        <v>-8017.7472089563471</v>
      </c>
      <c r="J40" s="31">
        <v>-15248.995584721362</v>
      </c>
      <c r="K40" s="32">
        <v>1714.5242945381731</v>
      </c>
      <c r="L40" s="32">
        <v>13017.110445880402</v>
      </c>
      <c r="M40" s="32">
        <v>23468.324375873952</v>
      </c>
      <c r="N40" s="33">
        <v>-1296.0365688813802</v>
      </c>
      <c r="O40" s="33">
        <v>-10956.427588189446</v>
      </c>
      <c r="P40" s="33">
        <v>-21632.751076385997</v>
      </c>
    </row>
    <row r="41" spans="1:16" x14ac:dyDescent="0.25">
      <c r="A41" s="21" t="s">
        <v>32</v>
      </c>
      <c r="B41" s="29">
        <f t="shared" ref="B41:P41" si="10">B40-B5</f>
        <v>-4748.4500327618925</v>
      </c>
      <c r="C41" s="29">
        <f t="shared" si="10"/>
        <v>-38346.643125537099</v>
      </c>
      <c r="D41" s="29">
        <f t="shared" si="10"/>
        <v>-72848.648692121249</v>
      </c>
      <c r="E41" s="30">
        <f t="shared" si="10"/>
        <v>-511.03735381770309</v>
      </c>
      <c r="F41" s="30">
        <f t="shared" si="10"/>
        <v>-4049.1651793956316</v>
      </c>
      <c r="G41" s="30">
        <f t="shared" si="10"/>
        <v>-7562.2817835983387</v>
      </c>
      <c r="H41" s="29">
        <f t="shared" si="10"/>
        <v>987.68263889003754</v>
      </c>
      <c r="I41" s="29">
        <f t="shared" si="10"/>
        <v>7993.0233297925188</v>
      </c>
      <c r="J41" s="29">
        <f t="shared" si="10"/>
        <v>15226.63355992162</v>
      </c>
      <c r="K41" s="30">
        <f t="shared" si="10"/>
        <v>-1708.7637461310608</v>
      </c>
      <c r="L41" s="30">
        <f t="shared" si="10"/>
        <v>-13004.661501671986</v>
      </c>
      <c r="M41" s="30">
        <f t="shared" si="10"/>
        <v>-23470.216033614121</v>
      </c>
      <c r="N41" s="29">
        <f t="shared" si="10"/>
        <v>1291.3657056220129</v>
      </c>
      <c r="O41" s="29">
        <f t="shared" si="10"/>
        <v>10912.514350865833</v>
      </c>
      <c r="P41" s="29">
        <f t="shared" si="10"/>
        <v>21577.700317440249</v>
      </c>
    </row>
    <row r="42" spans="1:16" x14ac:dyDescent="0.25">
      <c r="A42" s="21" t="s">
        <v>33</v>
      </c>
      <c r="B42" s="36">
        <f t="shared" ref="B42:P42" si="11">B41/B5</f>
        <v>-0.49968054135795797</v>
      </c>
      <c r="C42" s="36">
        <f t="shared" si="11"/>
        <v>-0.49925183149686553</v>
      </c>
      <c r="D42" s="36">
        <f t="shared" si="11"/>
        <v>-0.49966857163666928</v>
      </c>
      <c r="E42" s="37">
        <f t="shared" si="11"/>
        <v>-0.50012196215070526</v>
      </c>
      <c r="F42" s="37">
        <f t="shared" si="11"/>
        <v>-0.49952952570630693</v>
      </c>
      <c r="G42" s="37">
        <f t="shared" si="11"/>
        <v>-0.49974777645176049</v>
      </c>
      <c r="H42" s="36">
        <f t="shared" si="11"/>
        <v>-0.49943196904198833</v>
      </c>
      <c r="I42" s="36">
        <f t="shared" si="11"/>
        <v>-0.49922789852293514</v>
      </c>
      <c r="J42" s="36">
        <f t="shared" si="11"/>
        <v>-0.49963311627311108</v>
      </c>
      <c r="K42" s="37">
        <f t="shared" si="11"/>
        <v>-0.49915862347271456</v>
      </c>
      <c r="L42" s="37">
        <f t="shared" si="11"/>
        <v>-0.49976079753074643</v>
      </c>
      <c r="M42" s="37">
        <f t="shared" si="11"/>
        <v>-0.50002015036815872</v>
      </c>
      <c r="N42" s="36">
        <f t="shared" si="11"/>
        <v>-0.49909738363736583</v>
      </c>
      <c r="O42" s="36">
        <f t="shared" si="11"/>
        <v>-0.49899599081094109</v>
      </c>
      <c r="P42" s="36">
        <f t="shared" si="11"/>
        <v>-0.49936299254960326</v>
      </c>
    </row>
    <row r="43" spans="1:16" x14ac:dyDescent="0.25">
      <c r="B43" s="2"/>
      <c r="C43" s="2"/>
      <c r="D43" s="2"/>
      <c r="E43" s="9"/>
      <c r="F43" s="9"/>
      <c r="G43" s="9"/>
      <c r="K43" s="8"/>
      <c r="L43" s="8"/>
      <c r="M43" s="8"/>
    </row>
    <row r="44" spans="1:16" x14ac:dyDescent="0.25">
      <c r="A44" s="1" t="s">
        <v>30</v>
      </c>
      <c r="B44" s="2"/>
      <c r="C44" s="2"/>
      <c r="D44" s="2"/>
      <c r="E44" s="9"/>
      <c r="F44" s="9"/>
      <c r="G44" s="9"/>
      <c r="K44" s="8"/>
      <c r="L44" s="8"/>
      <c r="M44" s="8"/>
    </row>
    <row r="45" spans="1:16" ht="25.5" x14ac:dyDescent="0.25">
      <c r="A45" s="21"/>
      <c r="B45" s="22" t="s">
        <v>12</v>
      </c>
      <c r="C45" s="22" t="s">
        <v>13</v>
      </c>
      <c r="D45" s="22" t="s">
        <v>14</v>
      </c>
      <c r="E45" s="23" t="s">
        <v>15</v>
      </c>
      <c r="F45" s="23" t="s">
        <v>16</v>
      </c>
      <c r="G45" s="23" t="s">
        <v>17</v>
      </c>
      <c r="H45" s="22" t="s">
        <v>18</v>
      </c>
      <c r="I45" s="22" t="s">
        <v>19</v>
      </c>
      <c r="J45" s="22" t="s">
        <v>20</v>
      </c>
      <c r="K45" s="23" t="s">
        <v>21</v>
      </c>
      <c r="L45" s="23" t="s">
        <v>22</v>
      </c>
      <c r="M45" s="23" t="s">
        <v>23</v>
      </c>
      <c r="N45" s="22" t="s">
        <v>24</v>
      </c>
      <c r="O45" s="22" t="s">
        <v>25</v>
      </c>
      <c r="P45" s="22" t="s">
        <v>26</v>
      </c>
    </row>
    <row r="46" spans="1:16" x14ac:dyDescent="0.25">
      <c r="A46" s="21" t="s">
        <v>1</v>
      </c>
      <c r="B46" s="34">
        <v>-2.0806444575586225E-3</v>
      </c>
      <c r="C46" s="34">
        <v>-1.7587715142447502E-3</v>
      </c>
      <c r="D46" s="34">
        <v>-1.5324793550870464E-3</v>
      </c>
      <c r="E46" s="35">
        <v>-5.8130896400121479E-4</v>
      </c>
      <c r="F46" s="35">
        <v>-5.1077394485921079E-4</v>
      </c>
      <c r="G46" s="35">
        <v>-4.4954334886193603E-4</v>
      </c>
      <c r="H46" s="28">
        <v>2.0906167344636462E-4</v>
      </c>
      <c r="I46" s="28">
        <v>1.4018353019584762E-4</v>
      </c>
      <c r="J46" s="28">
        <v>1.0064659906117157E-4</v>
      </c>
      <c r="K46" s="27">
        <v>-3.8445506356694636E-3</v>
      </c>
      <c r="L46" s="27">
        <v>-3.2708641705468944E-3</v>
      </c>
      <c r="M46" s="27">
        <v>-2.7958117504151003E-3</v>
      </c>
      <c r="N46" s="28">
        <v>-2.1513564409849639E-3</v>
      </c>
      <c r="O46" s="28">
        <v>-2.0501371731199702E-3</v>
      </c>
      <c r="P46" s="28">
        <v>-1.8968598507120848E-3</v>
      </c>
    </row>
    <row r="47" spans="1:16" x14ac:dyDescent="0.25">
      <c r="A47" s="21" t="s">
        <v>32</v>
      </c>
      <c r="B47" s="34">
        <f t="shared" ref="B47:P47" si="12">B9-B46</f>
        <v>-2.1107144318709857E-3</v>
      </c>
      <c r="C47" s="34">
        <f t="shared" si="12"/>
        <v>-1.7765928626072513E-3</v>
      </c>
      <c r="D47" s="34">
        <f t="shared" si="12"/>
        <v>-1.5389587216831035E-3</v>
      </c>
      <c r="E47" s="35">
        <f t="shared" si="12"/>
        <v>-5.8206193475606404E-4</v>
      </c>
      <c r="F47" s="35">
        <f t="shared" si="12"/>
        <v>-5.1091397636449098E-4</v>
      </c>
      <c r="G47" s="35">
        <f t="shared" si="12"/>
        <v>-4.491440231966814E-4</v>
      </c>
      <c r="H47" s="34">
        <f t="shared" si="12"/>
        <v>2.1360327768389366E-4</v>
      </c>
      <c r="I47" s="34">
        <f t="shared" si="12"/>
        <v>1.4361358884061647E-4</v>
      </c>
      <c r="J47" s="34">
        <f t="shared" si="12"/>
        <v>1.0265689469708407E-4</v>
      </c>
      <c r="K47" s="35">
        <f t="shared" si="12"/>
        <v>-3.8450775364684379E-3</v>
      </c>
      <c r="L47" s="35">
        <f t="shared" si="12"/>
        <v>-3.280284170561365E-3</v>
      </c>
      <c r="M47" s="35">
        <f t="shared" si="12"/>
        <v>-2.8081763680003436E-3</v>
      </c>
      <c r="N47" s="34">
        <f t="shared" si="12"/>
        <v>-2.1301374717474083E-3</v>
      </c>
      <c r="O47" s="34">
        <f t="shared" si="12"/>
        <v>-2.0337956755736505E-3</v>
      </c>
      <c r="P47" s="34">
        <f t="shared" si="12"/>
        <v>-1.8837248948658835E-3</v>
      </c>
    </row>
    <row r="48" spans="1:16" x14ac:dyDescent="0.25">
      <c r="A48" s="21" t="s">
        <v>33</v>
      </c>
      <c r="B48" s="36">
        <f t="shared" ref="B48:P48" si="13">B47/B9</f>
        <v>0.50358713905270658</v>
      </c>
      <c r="C48" s="36">
        <f t="shared" si="13"/>
        <v>0.50252044011066965</v>
      </c>
      <c r="D48" s="36">
        <f t="shared" si="13"/>
        <v>0.5010547773443752</v>
      </c>
      <c r="E48" s="37">
        <f t="shared" si="13"/>
        <v>0.50032361594898656</v>
      </c>
      <c r="F48" s="37">
        <f t="shared" si="13"/>
        <v>0.50006852949044978</v>
      </c>
      <c r="G48" s="37">
        <f t="shared" si="13"/>
        <v>0.49977782837632406</v>
      </c>
      <c r="H48" s="36">
        <f t="shared" si="13"/>
        <v>0.50537258202434843</v>
      </c>
      <c r="I48" s="36">
        <f t="shared" si="13"/>
        <v>0.5060431526867053</v>
      </c>
      <c r="J48" s="36">
        <f t="shared" si="13"/>
        <v>0.50494407547738185</v>
      </c>
      <c r="K48" s="37">
        <f t="shared" si="13"/>
        <v>0.50003426048614963</v>
      </c>
      <c r="L48" s="37">
        <f t="shared" si="13"/>
        <v>0.50071895792340404</v>
      </c>
      <c r="M48" s="37">
        <f t="shared" si="13"/>
        <v>0.50110319805502546</v>
      </c>
      <c r="N48" s="36">
        <f t="shared" si="13"/>
        <v>0.49752201338247215</v>
      </c>
      <c r="O48" s="36">
        <f t="shared" si="13"/>
        <v>0.49799929404427562</v>
      </c>
      <c r="P48" s="36">
        <f t="shared" si="13"/>
        <v>0.49826284070717303</v>
      </c>
    </row>
    <row r="49" spans="1:16" x14ac:dyDescent="0.25">
      <c r="B49" s="11"/>
      <c r="C49" s="11"/>
      <c r="D49" s="11"/>
      <c r="E49" s="16"/>
      <c r="F49" s="16"/>
      <c r="G49" s="16"/>
      <c r="H49" s="15"/>
      <c r="I49" s="15"/>
      <c r="J49" s="15"/>
      <c r="K49" s="14"/>
      <c r="L49" s="14"/>
      <c r="M49" s="14"/>
      <c r="N49" s="15"/>
      <c r="O49" s="15"/>
      <c r="P49" s="15"/>
    </row>
    <row r="50" spans="1:16" x14ac:dyDescent="0.25">
      <c r="A50" s="21" t="s">
        <v>0</v>
      </c>
      <c r="B50" s="29">
        <v>3385.0120956595929</v>
      </c>
      <c r="C50" s="29">
        <v>28243.215754206027</v>
      </c>
      <c r="D50" s="29">
        <v>54421.127582096247</v>
      </c>
      <c r="E50" s="30">
        <v>349.30624271841418</v>
      </c>
      <c r="F50" s="30">
        <v>2857.3089853045085</v>
      </c>
      <c r="G50" s="30">
        <v>5413.5839771851406</v>
      </c>
      <c r="H50" s="33">
        <v>-713.74323550294798</v>
      </c>
      <c r="I50" s="33">
        <v>-5974.6345646310874</v>
      </c>
      <c r="J50" s="33">
        <v>-11574.638955670007</v>
      </c>
      <c r="K50" s="32">
        <v>1077.2060809871903</v>
      </c>
      <c r="L50" s="32">
        <v>8396.1722844525793</v>
      </c>
      <c r="M50" s="32">
        <v>15429.625484638847</v>
      </c>
      <c r="N50" s="21">
        <v>-1047.2479179742222</v>
      </c>
      <c r="O50" s="21">
        <v>-9146.0960204512685</v>
      </c>
      <c r="P50" s="21">
        <v>-18379.531101019267</v>
      </c>
    </row>
    <row r="51" spans="1:16" x14ac:dyDescent="0.25">
      <c r="A51" s="21" t="s">
        <v>32</v>
      </c>
      <c r="B51" s="33">
        <f t="shared" ref="B51:P51" si="14">B50-B10</f>
        <v>-3390.523837111713</v>
      </c>
      <c r="C51" s="33">
        <f t="shared" si="14"/>
        <v>-28200.626701516561</v>
      </c>
      <c r="D51" s="33">
        <f t="shared" si="14"/>
        <v>-54315.837583472457</v>
      </c>
      <c r="E51" s="32">
        <f t="shared" si="14"/>
        <v>-350.37551199943005</v>
      </c>
      <c r="F51" s="32">
        <f t="shared" si="14"/>
        <v>-2854.3566246751789</v>
      </c>
      <c r="G51" s="32">
        <f t="shared" si="14"/>
        <v>-5400.0306450477528</v>
      </c>
      <c r="H51" s="33">
        <f t="shared" si="14"/>
        <v>713.87154899833035</v>
      </c>
      <c r="I51" s="33">
        <f t="shared" si="14"/>
        <v>5964.0541757177998</v>
      </c>
      <c r="J51" s="33">
        <f t="shared" si="14"/>
        <v>11555.062485521679</v>
      </c>
      <c r="K51" s="32">
        <f t="shared" si="14"/>
        <v>-1075.840408582412</v>
      </c>
      <c r="L51" s="32">
        <f t="shared" si="14"/>
        <v>-8404.1547904245235</v>
      </c>
      <c r="M51" s="32">
        <f t="shared" si="14"/>
        <v>-15465.490602010257</v>
      </c>
      <c r="N51" s="33">
        <f t="shared" si="14"/>
        <v>1044.6432237664139</v>
      </c>
      <c r="O51" s="33">
        <f t="shared" si="14"/>
        <v>9113.948285766257</v>
      </c>
      <c r="P51" s="33">
        <f t="shared" si="14"/>
        <v>18323.014251211694</v>
      </c>
    </row>
    <row r="52" spans="1:16" x14ac:dyDescent="0.25">
      <c r="A52" s="21" t="s">
        <v>33</v>
      </c>
      <c r="B52" s="42">
        <f t="shared" ref="B52:P52" si="15">B51/B10</f>
        <v>-0.50040673841204664</v>
      </c>
      <c r="C52" s="42">
        <f t="shared" si="15"/>
        <v>-0.49962273074584818</v>
      </c>
      <c r="D52" s="42">
        <f t="shared" si="15"/>
        <v>-0.49951585002182347</v>
      </c>
      <c r="E52" s="43">
        <f t="shared" si="15"/>
        <v>-0.50076411116468733</v>
      </c>
      <c r="F52" s="43">
        <f t="shared" si="15"/>
        <v>-0.49974154994086389</v>
      </c>
      <c r="G52" s="43">
        <f t="shared" si="15"/>
        <v>-0.49937332091946746</v>
      </c>
      <c r="H52" s="42">
        <f t="shared" si="15"/>
        <v>-0.50004493981737064</v>
      </c>
      <c r="I52" s="42">
        <f t="shared" si="15"/>
        <v>-0.49955688647457869</v>
      </c>
      <c r="J52" s="42">
        <f t="shared" si="15"/>
        <v>-0.49957681100644336</v>
      </c>
      <c r="K52" s="43">
        <f t="shared" si="15"/>
        <v>-0.49968285115732658</v>
      </c>
      <c r="L52" s="43">
        <f t="shared" si="15"/>
        <v>-0.50023756995730995</v>
      </c>
      <c r="M52" s="43">
        <f t="shared" si="15"/>
        <v>-0.50058043344570746</v>
      </c>
      <c r="N52" s="42">
        <f t="shared" si="15"/>
        <v>-0.49937743074774893</v>
      </c>
      <c r="O52" s="42">
        <f t="shared" si="15"/>
        <v>-0.49911972462536508</v>
      </c>
      <c r="P52" s="42">
        <f t="shared" si="15"/>
        <v>-0.4992300690692541</v>
      </c>
    </row>
    <row r="54" spans="1:16" x14ac:dyDescent="0.25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x14ac:dyDescent="0.25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8" spans="1:16" x14ac:dyDescent="0.25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2" spans="1:16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4" spans="1:16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2:16" x14ac:dyDescent="0.2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2:16" x14ac:dyDescent="0.2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</row>
    <row r="67" spans="2:16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Counterweight</vt:lpstr>
      <vt:lpstr>ABI</vt:lpstr>
      <vt:lpstr>SmokingCessation</vt:lpstr>
      <vt:lpstr>TobaccoTax</vt:lpstr>
      <vt:lpstr>Income</vt:lpstr>
    </vt:vector>
  </TitlesOfParts>
  <Company>NHS Health Scotland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McAuley</dc:creator>
  <cp:lastModifiedBy>Andrew McAuley</cp:lastModifiedBy>
  <cp:lastPrinted>2014-10-10T10:07:49Z</cp:lastPrinted>
  <dcterms:created xsi:type="dcterms:W3CDTF">2014-02-27T14:08:16Z</dcterms:created>
  <dcterms:modified xsi:type="dcterms:W3CDTF">2014-11-24T10:13:57Z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